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32" activeTab="0"/>
  </bookViews>
  <sheets>
    <sheet name="2014全系" sheetId="1" r:id="rId1"/>
    <sheet name="2014机体" sheetId="2" r:id="rId2"/>
    <sheet name="2014汽电" sheetId="3" r:id="rId3"/>
    <sheet name="2014汽服" sheetId="4" r:id="rId4"/>
    <sheet name="2014电信" sheetId="5" r:id="rId5"/>
    <sheet name="2014自动化" sheetId="6" r:id="rId6"/>
    <sheet name="2014新能源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<sst xmlns="http://schemas.openxmlformats.org/spreadsheetml/2006/main" count="788" uniqueCount="197">
  <si>
    <t>学校教育教学部分</t>
  </si>
  <si>
    <t>工作部分</t>
  </si>
  <si>
    <t>就业指导工作部分</t>
  </si>
  <si>
    <t>调查内容</t>
  </si>
  <si>
    <t>选择项目</t>
  </si>
  <si>
    <t>选择统计</t>
  </si>
  <si>
    <t>统计百分比</t>
  </si>
  <si>
    <t>B1000-1500</t>
  </si>
  <si>
    <t>C1500-2000</t>
  </si>
  <si>
    <t xml:space="preserve">2014年毕业生跟踪调查问卷统计表(电气自动化专业)  </t>
  </si>
  <si>
    <t>调查内容</t>
  </si>
  <si>
    <t>选择项目</t>
  </si>
  <si>
    <t>选择统计</t>
  </si>
  <si>
    <t>统计百分比</t>
  </si>
  <si>
    <t>学校教育教学部分</t>
  </si>
  <si>
    <t>工作部分</t>
  </si>
  <si>
    <t>B1000-1500</t>
  </si>
  <si>
    <t>C1500-2000</t>
  </si>
  <si>
    <t>就业指导工作部分</t>
  </si>
  <si>
    <t xml:space="preserve">2014年毕业生跟踪调查问卷统计表(汽电专业)  </t>
  </si>
  <si>
    <t xml:space="preserve">2014年毕业生跟踪调查问卷统计表(新能源专业)  </t>
  </si>
  <si>
    <t xml:space="preserve">2014年毕业生跟踪调查问卷统计表(汽服专业)  </t>
  </si>
  <si>
    <t>调查内容</t>
  </si>
  <si>
    <t>选择项目</t>
  </si>
  <si>
    <t>选择统计</t>
  </si>
  <si>
    <t>统计百分比</t>
  </si>
  <si>
    <t>学校教育教学部分</t>
  </si>
  <si>
    <t>工作部分</t>
  </si>
  <si>
    <t>B1000-1500</t>
  </si>
  <si>
    <t>C1500-2000</t>
  </si>
  <si>
    <t>就业指导工作部分</t>
  </si>
  <si>
    <t xml:space="preserve">2014年毕业生跟踪调查问卷统计表(电信专业)  </t>
  </si>
  <si>
    <t xml:space="preserve">2014年毕业生跟踪调查问卷统计表(机体专业)  </t>
  </si>
  <si>
    <t xml:space="preserve">2014年毕业生跟踪调查问卷统计表 </t>
  </si>
  <si>
    <t>13</t>
  </si>
  <si>
    <t>98</t>
  </si>
  <si>
    <t>43</t>
  </si>
  <si>
    <t>36</t>
  </si>
  <si>
    <t>157</t>
  </si>
  <si>
    <t>21</t>
  </si>
  <si>
    <t>179</t>
  </si>
  <si>
    <t>5</t>
  </si>
  <si>
    <t>4</t>
  </si>
  <si>
    <t>66</t>
  </si>
  <si>
    <t>126</t>
  </si>
  <si>
    <t>16</t>
  </si>
  <si>
    <t>38</t>
  </si>
  <si>
    <t>9</t>
  </si>
  <si>
    <t>17</t>
  </si>
  <si>
    <t>18</t>
  </si>
  <si>
    <t>245</t>
  </si>
  <si>
    <t>281</t>
  </si>
  <si>
    <t>42</t>
  </si>
  <si>
    <t>59</t>
  </si>
  <si>
    <t>122</t>
  </si>
  <si>
    <t>162</t>
  </si>
  <si>
    <t>60</t>
  </si>
  <si>
    <t>50</t>
  </si>
  <si>
    <t>73</t>
  </si>
  <si>
    <t>174</t>
  </si>
  <si>
    <t>65</t>
  </si>
  <si>
    <t>24</t>
  </si>
  <si>
    <t>231</t>
  </si>
  <si>
    <t>234</t>
  </si>
  <si>
    <t>108</t>
  </si>
  <si>
    <t>278</t>
  </si>
  <si>
    <t>92</t>
  </si>
  <si>
    <t>117</t>
  </si>
  <si>
    <t>318</t>
  </si>
  <si>
    <t>78</t>
  </si>
  <si>
    <t>45</t>
  </si>
  <si>
    <t>151</t>
  </si>
  <si>
    <t>35</t>
  </si>
  <si>
    <t>216</t>
  </si>
  <si>
    <t>168</t>
  </si>
  <si>
    <t>251</t>
  </si>
  <si>
    <t>158</t>
  </si>
  <si>
    <t>71</t>
  </si>
  <si>
    <t>167</t>
  </si>
  <si>
    <t>155</t>
  </si>
  <si>
    <t>315</t>
  </si>
  <si>
    <t>94</t>
  </si>
  <si>
    <t>304</t>
  </si>
  <si>
    <t>237</t>
  </si>
  <si>
    <t>115</t>
  </si>
  <si>
    <t>116</t>
  </si>
  <si>
    <t>107</t>
  </si>
  <si>
    <t>138</t>
  </si>
  <si>
    <t>8</t>
  </si>
  <si>
    <t>34</t>
  </si>
  <si>
    <t>262</t>
  </si>
  <si>
    <t>89</t>
  </si>
  <si>
    <t>349</t>
  </si>
  <si>
    <t>40</t>
  </si>
  <si>
    <t>206</t>
  </si>
  <si>
    <t>207</t>
  </si>
  <si>
    <t>52</t>
  </si>
  <si>
    <t>246</t>
  </si>
  <si>
    <t>19</t>
  </si>
  <si>
    <t>137</t>
  </si>
  <si>
    <t>223</t>
  </si>
  <si>
    <t>109</t>
  </si>
  <si>
    <r>
      <t>1</t>
    </r>
    <r>
      <rPr>
        <sz val="10.5"/>
        <color indexed="8"/>
        <rFont val="宋体"/>
        <family val="0"/>
      </rPr>
      <t>．本专业是否符合社会经济发展需要</t>
    </r>
  </si>
  <si>
    <r>
      <t>A</t>
    </r>
    <r>
      <rPr>
        <sz val="10.5"/>
        <color indexed="8"/>
        <rFont val="宋体"/>
        <family val="0"/>
      </rPr>
      <t>符合</t>
    </r>
  </si>
  <si>
    <r>
      <t xml:space="preserve">B </t>
    </r>
    <r>
      <rPr>
        <sz val="10.5"/>
        <color indexed="8"/>
        <rFont val="宋体"/>
        <family val="0"/>
      </rPr>
      <t>基本符合</t>
    </r>
  </si>
  <si>
    <r>
      <t xml:space="preserve">C </t>
    </r>
    <r>
      <rPr>
        <sz val="10.5"/>
        <color indexed="8"/>
        <rFont val="宋体"/>
        <family val="0"/>
      </rPr>
      <t>不符合</t>
    </r>
  </si>
  <si>
    <r>
      <t>2</t>
    </r>
    <r>
      <rPr>
        <sz val="10.5"/>
        <color indexed="8"/>
        <rFont val="宋体"/>
        <family val="0"/>
      </rPr>
      <t>．专业理论知识与实际工作的要求相比</t>
    </r>
  </si>
  <si>
    <r>
      <t>A</t>
    </r>
    <r>
      <rPr>
        <sz val="10.5"/>
        <color indexed="8"/>
        <rFont val="宋体"/>
        <family val="0"/>
      </rPr>
      <t>够用</t>
    </r>
  </si>
  <si>
    <r>
      <t xml:space="preserve">B </t>
    </r>
    <r>
      <rPr>
        <sz val="10.5"/>
        <color indexed="8"/>
        <rFont val="宋体"/>
        <family val="0"/>
      </rPr>
      <t>基本够用</t>
    </r>
  </si>
  <si>
    <r>
      <t xml:space="preserve">C </t>
    </r>
    <r>
      <rPr>
        <sz val="10.5"/>
        <color indexed="8"/>
        <rFont val="宋体"/>
        <family val="0"/>
      </rPr>
      <t>不够用</t>
    </r>
  </si>
  <si>
    <r>
      <t>3</t>
    </r>
    <r>
      <rPr>
        <sz val="10.5"/>
        <color indexed="8"/>
        <rFont val="宋体"/>
        <family val="0"/>
      </rPr>
      <t>．专业技能与实际工作的要求相比</t>
    </r>
  </si>
  <si>
    <r>
      <t>A</t>
    </r>
    <r>
      <rPr>
        <sz val="10.5"/>
        <color indexed="8"/>
        <rFont val="宋体"/>
        <family val="0"/>
      </rPr>
      <t>可以直接顶岗</t>
    </r>
  </si>
  <si>
    <r>
      <t>B</t>
    </r>
    <r>
      <rPr>
        <sz val="10.5"/>
        <color indexed="8"/>
        <rFont val="宋体"/>
        <family val="0"/>
      </rPr>
      <t>基本可以顶岗</t>
    </r>
  </si>
  <si>
    <r>
      <t>C</t>
    </r>
    <r>
      <rPr>
        <sz val="10.5"/>
        <color indexed="8"/>
        <rFont val="宋体"/>
        <family val="0"/>
      </rPr>
      <t>不能顶岗</t>
    </r>
  </si>
  <si>
    <r>
      <t>4</t>
    </r>
    <r>
      <rPr>
        <sz val="10.5"/>
        <color indexed="8"/>
        <rFont val="宋体"/>
        <family val="0"/>
      </rPr>
      <t>．大学期间所学课程对目前工作帮助最大的是</t>
    </r>
  </si>
  <si>
    <r>
      <t>A</t>
    </r>
    <r>
      <rPr>
        <sz val="10.5"/>
        <color indexed="8"/>
        <rFont val="宋体"/>
        <family val="0"/>
      </rPr>
      <t>专业理论课</t>
    </r>
  </si>
  <si>
    <r>
      <t>B</t>
    </r>
    <r>
      <rPr>
        <sz val="10.5"/>
        <color indexed="8"/>
        <rFont val="宋体"/>
        <family val="0"/>
      </rPr>
      <t>专业课</t>
    </r>
  </si>
  <si>
    <r>
      <t>C</t>
    </r>
    <r>
      <rPr>
        <sz val="10.5"/>
        <color indexed="8"/>
        <rFont val="宋体"/>
        <family val="0"/>
      </rPr>
      <t>公共课（包括外语与计算机课）</t>
    </r>
  </si>
  <si>
    <r>
      <t>D</t>
    </r>
    <r>
      <rPr>
        <sz val="10.5"/>
        <color indexed="8"/>
        <rFont val="宋体"/>
        <family val="0"/>
      </rPr>
      <t>选修课</t>
    </r>
  </si>
  <si>
    <r>
      <t>E</t>
    </r>
    <r>
      <rPr>
        <sz val="10.5"/>
        <color indexed="8"/>
        <rFont val="宋体"/>
        <family val="0"/>
      </rPr>
      <t>实习、实训课</t>
    </r>
  </si>
  <si>
    <r>
      <t>F</t>
    </r>
    <r>
      <rPr>
        <sz val="10.5"/>
        <color indexed="8"/>
        <rFont val="宋体"/>
        <family val="0"/>
      </rPr>
      <t>其他</t>
    </r>
  </si>
  <si>
    <r>
      <t>5</t>
    </r>
    <r>
      <rPr>
        <sz val="10.5"/>
        <color indexed="8"/>
        <rFont val="宋体"/>
        <family val="0"/>
      </rPr>
      <t>．你对学校的教学基础设施评价</t>
    </r>
  </si>
  <si>
    <r>
      <t>A</t>
    </r>
    <r>
      <rPr>
        <sz val="10.5"/>
        <color indexed="8"/>
        <rFont val="宋体"/>
        <family val="0"/>
      </rPr>
      <t>很好</t>
    </r>
  </si>
  <si>
    <r>
      <t>B</t>
    </r>
    <r>
      <rPr>
        <sz val="10.5"/>
        <color indexed="8"/>
        <rFont val="宋体"/>
        <family val="0"/>
      </rPr>
      <t>够用</t>
    </r>
  </si>
  <si>
    <r>
      <t>C</t>
    </r>
    <r>
      <rPr>
        <sz val="10.5"/>
        <color indexed="8"/>
        <rFont val="宋体"/>
        <family val="0"/>
      </rPr>
      <t>不够用</t>
    </r>
  </si>
  <si>
    <r>
      <t>D</t>
    </r>
    <r>
      <rPr>
        <sz val="10.5"/>
        <color indexed="8"/>
        <rFont val="宋体"/>
        <family val="0"/>
      </rPr>
      <t>较差</t>
    </r>
  </si>
  <si>
    <r>
      <t>6</t>
    </r>
    <r>
      <rPr>
        <sz val="10.5"/>
        <color indexed="8"/>
        <rFont val="宋体"/>
        <family val="0"/>
      </rPr>
      <t>你对本专业教师的总体评价</t>
    </r>
  </si>
  <si>
    <r>
      <t>A</t>
    </r>
    <r>
      <rPr>
        <sz val="10.5"/>
        <color indexed="8"/>
        <rFont val="宋体"/>
        <family val="0"/>
      </rPr>
      <t>尽职尽责，且知识更新快</t>
    </r>
  </si>
  <si>
    <r>
      <t>B</t>
    </r>
    <r>
      <rPr>
        <sz val="10.5"/>
        <color indexed="8"/>
        <rFont val="宋体"/>
        <family val="0"/>
      </rPr>
      <t>很负责，但教学内容有待更新</t>
    </r>
  </si>
  <si>
    <r>
      <t>C</t>
    </r>
    <r>
      <rPr>
        <sz val="10.5"/>
        <color indexed="8"/>
        <rFont val="宋体"/>
        <family val="0"/>
      </rPr>
      <t>应付教学，传授知识老化</t>
    </r>
  </si>
  <si>
    <r>
      <t>D</t>
    </r>
    <r>
      <rPr>
        <sz val="10.5"/>
        <color indexed="8"/>
        <rFont val="宋体"/>
        <family val="0"/>
      </rPr>
      <t>不负责，对学生缺乏引导</t>
    </r>
  </si>
  <si>
    <r>
      <t>7</t>
    </r>
    <r>
      <rPr>
        <sz val="10.5"/>
        <color indexed="8"/>
        <rFont val="宋体"/>
        <family val="0"/>
      </rPr>
      <t>．你对本专业学生学风的总体评价</t>
    </r>
  </si>
  <si>
    <r>
      <t>B</t>
    </r>
    <r>
      <rPr>
        <sz val="10.5"/>
        <color indexed="8"/>
        <rFont val="宋体"/>
        <family val="0"/>
      </rPr>
      <t>较好</t>
    </r>
  </si>
  <si>
    <r>
      <t>C</t>
    </r>
    <r>
      <rPr>
        <sz val="10.5"/>
        <color indexed="8"/>
        <rFont val="宋体"/>
        <family val="0"/>
      </rPr>
      <t>一般</t>
    </r>
  </si>
  <si>
    <r>
      <t>8</t>
    </r>
    <r>
      <rPr>
        <sz val="10.5"/>
        <color indexed="8"/>
        <rFont val="宋体"/>
        <family val="0"/>
      </rPr>
      <t>大学期间你曾参加过何种社会实践活动</t>
    </r>
  </si>
  <si>
    <r>
      <t>A</t>
    </r>
    <r>
      <rPr>
        <sz val="10.5"/>
        <color indexed="8"/>
        <rFont val="宋体"/>
        <family val="0"/>
      </rPr>
      <t>校内勤工俭学</t>
    </r>
  </si>
  <si>
    <r>
      <t>B</t>
    </r>
    <r>
      <rPr>
        <sz val="10.5"/>
        <color indexed="8"/>
        <rFont val="宋体"/>
        <family val="0"/>
      </rPr>
      <t>校外兼职</t>
    </r>
  </si>
  <si>
    <r>
      <t>C</t>
    </r>
    <r>
      <rPr>
        <sz val="10.5"/>
        <color indexed="8"/>
        <rFont val="宋体"/>
        <family val="0"/>
      </rPr>
      <t>学生社团工作</t>
    </r>
  </si>
  <si>
    <r>
      <t>D</t>
    </r>
    <r>
      <rPr>
        <sz val="10.5"/>
        <color indexed="8"/>
        <rFont val="宋体"/>
        <family val="0"/>
      </rPr>
      <t>“三下乡”、社会调研等</t>
    </r>
  </si>
  <si>
    <r>
      <t>E</t>
    </r>
    <r>
      <rPr>
        <sz val="10.5"/>
        <color indexed="8"/>
        <rFont val="宋体"/>
        <family val="0"/>
      </rPr>
      <t>均未参加</t>
    </r>
  </si>
  <si>
    <r>
      <t>9</t>
    </r>
    <r>
      <rPr>
        <sz val="10.5"/>
        <color indexed="8"/>
        <rFont val="宋体"/>
        <family val="0"/>
      </rPr>
      <t>你对大学期间学习生活的评价</t>
    </r>
  </si>
  <si>
    <r>
      <t>A</t>
    </r>
    <r>
      <rPr>
        <sz val="10.5"/>
        <color indexed="8"/>
        <rFont val="宋体"/>
        <family val="0"/>
      </rPr>
      <t>充实，学有所成</t>
    </r>
  </si>
  <si>
    <r>
      <t>B</t>
    </r>
    <r>
      <rPr>
        <sz val="10.5"/>
        <color indexed="8"/>
        <rFont val="宋体"/>
        <family val="0"/>
      </rPr>
      <t>完成学业，有所收获</t>
    </r>
  </si>
  <si>
    <r>
      <t>C</t>
    </r>
    <r>
      <rPr>
        <sz val="10.5"/>
        <color indexed="8"/>
        <rFont val="宋体"/>
        <family val="0"/>
      </rPr>
      <t>不堪回首，浪费时光</t>
    </r>
  </si>
  <si>
    <r>
      <t>1</t>
    </r>
    <r>
      <rPr>
        <sz val="10.5"/>
        <color indexed="8"/>
        <rFont val="宋体"/>
        <family val="0"/>
      </rPr>
      <t>你目前就职单位的性质属于</t>
    </r>
  </si>
  <si>
    <r>
      <t>A</t>
    </r>
    <r>
      <rPr>
        <sz val="10.5"/>
        <color indexed="8"/>
        <rFont val="宋体"/>
        <family val="0"/>
      </rPr>
      <t>党政机关、事业单位</t>
    </r>
  </si>
  <si>
    <r>
      <t>B</t>
    </r>
    <r>
      <rPr>
        <sz val="10.5"/>
        <color indexed="8"/>
        <rFont val="宋体"/>
        <family val="0"/>
      </rPr>
      <t>国有企业</t>
    </r>
  </si>
  <si>
    <r>
      <t>C</t>
    </r>
    <r>
      <rPr>
        <sz val="10.5"/>
        <color indexed="8"/>
        <rFont val="宋体"/>
        <family val="0"/>
      </rPr>
      <t>三资企业</t>
    </r>
  </si>
  <si>
    <r>
      <t>D</t>
    </r>
    <r>
      <rPr>
        <sz val="10.5"/>
        <color indexed="8"/>
        <rFont val="宋体"/>
        <family val="0"/>
      </rPr>
      <t>私营企业</t>
    </r>
  </si>
  <si>
    <r>
      <t>E</t>
    </r>
    <r>
      <rPr>
        <sz val="10.5"/>
        <color indexed="8"/>
        <rFont val="宋体"/>
        <family val="0"/>
      </rPr>
      <t>自我创业</t>
    </r>
  </si>
  <si>
    <r>
      <t>2</t>
    </r>
    <r>
      <rPr>
        <sz val="10.5"/>
        <color indexed="8"/>
        <rFont val="宋体"/>
        <family val="0"/>
      </rPr>
      <t>目前你从事的工作岗位</t>
    </r>
  </si>
  <si>
    <r>
      <t>A</t>
    </r>
    <r>
      <rPr>
        <sz val="10.5"/>
        <color indexed="8"/>
        <rFont val="宋体"/>
        <family val="0"/>
      </rPr>
      <t>专业对口</t>
    </r>
  </si>
  <si>
    <r>
      <t>B</t>
    </r>
    <r>
      <rPr>
        <sz val="10.5"/>
        <color indexed="8"/>
        <rFont val="宋体"/>
        <family val="0"/>
      </rPr>
      <t>基本对口</t>
    </r>
  </si>
  <si>
    <r>
      <t>C</t>
    </r>
    <r>
      <rPr>
        <sz val="10.5"/>
        <color indexed="8"/>
        <rFont val="宋体"/>
        <family val="0"/>
      </rPr>
      <t>不对口</t>
    </r>
  </si>
  <si>
    <r>
      <t>3</t>
    </r>
    <r>
      <rPr>
        <sz val="10.5"/>
        <color indexed="8"/>
        <rFont val="宋体"/>
        <family val="0"/>
      </rPr>
      <t>在你求职过程中起主要作用的因素是（最多可选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宋体"/>
        <family val="0"/>
      </rPr>
      <t>项）</t>
    </r>
  </si>
  <si>
    <r>
      <t>A</t>
    </r>
    <r>
      <rPr>
        <sz val="10.5"/>
        <color indexed="8"/>
        <rFont val="宋体"/>
        <family val="0"/>
      </rPr>
      <t>专业能力和综合素质</t>
    </r>
  </si>
  <si>
    <r>
      <t>B</t>
    </r>
    <r>
      <rPr>
        <sz val="10.5"/>
        <color indexed="8"/>
        <rFont val="宋体"/>
        <family val="0"/>
      </rPr>
      <t>关系</t>
    </r>
  </si>
  <si>
    <r>
      <t>C</t>
    </r>
    <r>
      <rPr>
        <sz val="10.5"/>
        <color indexed="8"/>
        <rFont val="宋体"/>
        <family val="0"/>
      </rPr>
      <t>运气</t>
    </r>
  </si>
  <si>
    <r>
      <t>D</t>
    </r>
    <r>
      <rPr>
        <sz val="10.5"/>
        <color indexed="8"/>
        <rFont val="宋体"/>
        <family val="0"/>
      </rPr>
      <t>有一技之长</t>
    </r>
  </si>
  <si>
    <r>
      <t>E</t>
    </r>
    <r>
      <rPr>
        <sz val="10.5"/>
        <color indexed="8"/>
        <rFont val="宋体"/>
        <family val="0"/>
      </rPr>
      <t>表达能力</t>
    </r>
  </si>
  <si>
    <r>
      <t>F</t>
    </r>
    <r>
      <rPr>
        <sz val="10.5"/>
        <color indexed="8"/>
        <rFont val="宋体"/>
        <family val="0"/>
      </rPr>
      <t>外在形象</t>
    </r>
  </si>
  <si>
    <r>
      <t>G</t>
    </r>
    <r>
      <rPr>
        <sz val="10.5"/>
        <color indexed="8"/>
        <rFont val="宋体"/>
        <family val="0"/>
      </rPr>
      <t>其他</t>
    </r>
  </si>
  <si>
    <r>
      <t>4</t>
    </r>
    <r>
      <rPr>
        <sz val="10.5"/>
        <color indexed="8"/>
        <rFont val="宋体"/>
        <family val="0"/>
      </rPr>
      <t>你选择职业时考虑的主要问题是</t>
    </r>
  </si>
  <si>
    <r>
      <t>A</t>
    </r>
    <r>
      <rPr>
        <sz val="10.5"/>
        <color indexed="8"/>
        <rFont val="宋体"/>
        <family val="0"/>
      </rPr>
      <t>收入高低</t>
    </r>
  </si>
  <si>
    <r>
      <t>B</t>
    </r>
    <r>
      <rPr>
        <sz val="10.5"/>
        <color indexed="8"/>
        <rFont val="宋体"/>
        <family val="0"/>
      </rPr>
      <t>专业是否对口</t>
    </r>
  </si>
  <si>
    <r>
      <t>C</t>
    </r>
    <r>
      <rPr>
        <sz val="10.5"/>
        <color indexed="8"/>
        <rFont val="宋体"/>
        <family val="0"/>
      </rPr>
      <t>社会地位</t>
    </r>
  </si>
  <si>
    <r>
      <t>D</t>
    </r>
    <r>
      <rPr>
        <sz val="10.5"/>
        <color indexed="8"/>
        <rFont val="宋体"/>
        <family val="0"/>
      </rPr>
      <t>工作地域</t>
    </r>
  </si>
  <si>
    <r>
      <t>E</t>
    </r>
    <r>
      <rPr>
        <sz val="10.5"/>
        <color indexed="8"/>
        <rFont val="宋体"/>
        <family val="0"/>
      </rPr>
      <t>个人兴趣</t>
    </r>
  </si>
  <si>
    <r>
      <t>5.</t>
    </r>
    <r>
      <rPr>
        <sz val="10.5"/>
        <color indexed="8"/>
        <rFont val="宋体"/>
        <family val="0"/>
      </rPr>
      <t>你目前的月薪情况（元）</t>
    </r>
  </si>
  <si>
    <r>
      <t>A1000</t>
    </r>
    <r>
      <rPr>
        <sz val="10.5"/>
        <color indexed="8"/>
        <rFont val="宋体"/>
        <family val="0"/>
      </rPr>
      <t>以下</t>
    </r>
  </si>
  <si>
    <r>
      <t>D2000</t>
    </r>
    <r>
      <rPr>
        <sz val="10.5"/>
        <color indexed="8"/>
        <rFont val="宋体"/>
        <family val="0"/>
      </rPr>
      <t>以上</t>
    </r>
  </si>
  <si>
    <r>
      <t>1</t>
    </r>
    <r>
      <rPr>
        <sz val="10.5"/>
        <color indexed="8"/>
        <rFont val="宋体"/>
        <family val="0"/>
      </rPr>
      <t>在大学期间，你在了解国家对大学生就业政策方面</t>
    </r>
  </si>
  <si>
    <r>
      <t>A</t>
    </r>
    <r>
      <rPr>
        <sz val="10.5"/>
        <color indexed="8"/>
        <rFont val="宋体"/>
        <family val="0"/>
      </rPr>
      <t>清楚了解相关政策</t>
    </r>
  </si>
  <si>
    <r>
      <t>B</t>
    </r>
    <r>
      <rPr>
        <sz val="10.5"/>
        <color indexed="8"/>
        <rFont val="宋体"/>
        <family val="0"/>
      </rPr>
      <t>知道一点</t>
    </r>
  </si>
  <si>
    <r>
      <t>C</t>
    </r>
    <r>
      <rPr>
        <sz val="10.5"/>
        <color indexed="8"/>
        <rFont val="宋体"/>
        <family val="0"/>
      </rPr>
      <t>完全不了解</t>
    </r>
  </si>
  <si>
    <r>
      <t>2</t>
    </r>
    <r>
      <rPr>
        <sz val="10.5"/>
        <color indexed="8"/>
        <rFont val="宋体"/>
        <family val="0"/>
      </rPr>
      <t>在大学期间，你何时基本确定职业意向</t>
    </r>
  </si>
  <si>
    <r>
      <t>A</t>
    </r>
    <r>
      <rPr>
        <sz val="10.5"/>
        <color indexed="8"/>
        <rFont val="宋体"/>
        <family val="0"/>
      </rPr>
      <t>一年级</t>
    </r>
  </si>
  <si>
    <r>
      <t>B</t>
    </r>
    <r>
      <rPr>
        <sz val="10.5"/>
        <color indexed="8"/>
        <rFont val="宋体"/>
        <family val="0"/>
      </rPr>
      <t>二年级</t>
    </r>
  </si>
  <si>
    <r>
      <t>C</t>
    </r>
    <r>
      <rPr>
        <sz val="10.5"/>
        <color indexed="8"/>
        <rFont val="宋体"/>
        <family val="0"/>
      </rPr>
      <t>三年级</t>
    </r>
  </si>
  <si>
    <r>
      <t>3</t>
    </r>
    <r>
      <rPr>
        <sz val="10.5"/>
        <color indexed="8"/>
        <rFont val="宋体"/>
        <family val="0"/>
      </rPr>
      <t>大学期间，你主要从何处了解就业方面的相关知识</t>
    </r>
  </si>
  <si>
    <r>
      <t>A</t>
    </r>
    <r>
      <rPr>
        <sz val="10.5"/>
        <color indexed="8"/>
        <rFont val="宋体"/>
        <family val="0"/>
      </rPr>
      <t>学校的就业指导课</t>
    </r>
  </si>
  <si>
    <r>
      <t>B</t>
    </r>
    <r>
      <rPr>
        <sz val="10.5"/>
        <color indexed="8"/>
        <rFont val="宋体"/>
        <family val="0"/>
      </rPr>
      <t>学校的就业指导网站</t>
    </r>
  </si>
  <si>
    <r>
      <t>C</t>
    </r>
    <r>
      <rPr>
        <sz val="10.5"/>
        <color indexed="8"/>
        <rFont val="宋体"/>
        <family val="0"/>
      </rPr>
      <t>互联网</t>
    </r>
  </si>
  <si>
    <r>
      <t>D</t>
    </r>
    <r>
      <rPr>
        <sz val="10.5"/>
        <color indexed="8"/>
        <rFont val="宋体"/>
        <family val="0"/>
      </rPr>
      <t>其他</t>
    </r>
  </si>
  <si>
    <r>
      <t>4</t>
    </r>
    <r>
      <rPr>
        <sz val="10.5"/>
        <color indexed="8"/>
        <rFont val="宋体"/>
        <family val="0"/>
      </rPr>
      <t>大学期间，你对学校的就业指导和服务的评价</t>
    </r>
  </si>
  <si>
    <r>
      <t>A</t>
    </r>
    <r>
      <rPr>
        <sz val="10.5"/>
        <color indexed="8"/>
        <rFont val="宋体"/>
        <family val="0"/>
      </rPr>
      <t>满意</t>
    </r>
  </si>
  <si>
    <r>
      <t>B</t>
    </r>
    <r>
      <rPr>
        <sz val="10.5"/>
        <color indexed="8"/>
        <rFont val="宋体"/>
        <family val="0"/>
      </rPr>
      <t>较满意</t>
    </r>
  </si>
  <si>
    <r>
      <t>D</t>
    </r>
    <r>
      <rPr>
        <sz val="10.5"/>
        <color indexed="8"/>
        <rFont val="宋体"/>
        <family val="0"/>
      </rPr>
      <t>不满意</t>
    </r>
  </si>
  <si>
    <t>部门:电气自动化系(共478份)                  统计日期:2014年6月30日</t>
  </si>
  <si>
    <t>部门:电气自动化系(共143份)                  统计日期:2014年6月24日</t>
  </si>
  <si>
    <r>
      <t>A</t>
    </r>
    <r>
      <rPr>
        <sz val="10.5"/>
        <color indexed="8"/>
        <rFont val="宋体"/>
        <family val="0"/>
      </rPr>
      <t>符合</t>
    </r>
  </si>
  <si>
    <t>部门:电气自动化系(共64份)                  统计日期:2014年6月24日</t>
  </si>
  <si>
    <t>部门:电气自动化系(共95份)                  统计日期:2014年6月24日</t>
  </si>
  <si>
    <r>
      <t>A</t>
    </r>
    <r>
      <rPr>
        <sz val="10.5"/>
        <color indexed="8"/>
        <rFont val="宋体"/>
        <family val="0"/>
      </rPr>
      <t>符合</t>
    </r>
  </si>
  <si>
    <t>部门:电气自动化系(共75份)                  统计日期:2014年6月24日</t>
  </si>
  <si>
    <t>部门:电气自动化系(共72份)                  统计日期:2014年6月24日</t>
  </si>
  <si>
    <t>部门:电气自动化系(共29份)                  统计日期:2014年6月24日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</si>
</sst>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10" fontId="45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justify" vertical="top" wrapText="1"/>
    </xf>
    <xf numFmtId="49" fontId="46" fillId="0" borderId="12" xfId="0" applyNumberFormat="1" applyFont="1" applyBorder="1" applyAlignment="1">
      <alignment horizontal="center"/>
    </xf>
    <xf numFmtId="10" fontId="46" fillId="0" borderId="12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4.25390625" style="0" customWidth="1"/>
    <col min="2" max="2" width="21.50390625" style="0" customWidth="1"/>
    <col min="3" max="3" width="20.125" style="0" customWidth="1"/>
    <col min="4" max="4" width="14.25390625" style="3" customWidth="1"/>
    <col min="5" max="5" width="12.375" style="2" customWidth="1"/>
  </cols>
  <sheetData>
    <row r="1" spans="1:5" ht="30.75" customHeight="1">
      <c r="A1" s="4" t="s">
        <v>33</v>
      </c>
      <c r="B1" s="4"/>
      <c r="C1" s="4"/>
      <c r="D1" s="4"/>
      <c r="E1" s="4"/>
    </row>
    <row r="2" spans="1:5" ht="21" customHeight="1">
      <c r="A2" s="5" t="s">
        <v>188</v>
      </c>
      <c r="B2" s="5"/>
      <c r="C2" s="5"/>
      <c r="D2" s="5"/>
      <c r="E2" s="5"/>
    </row>
    <row r="3" spans="1:5" ht="16.5" customHeight="1">
      <c r="A3" s="6" t="s">
        <v>3</v>
      </c>
      <c r="B3" s="7"/>
      <c r="C3" s="8" t="s">
        <v>4</v>
      </c>
      <c r="D3" s="9" t="s">
        <v>5</v>
      </c>
      <c r="E3" s="10" t="s">
        <v>6</v>
      </c>
    </row>
    <row r="4" spans="1:5" ht="16.5" customHeight="1">
      <c r="A4" s="11" t="s">
        <v>0</v>
      </c>
      <c r="B4" s="12" t="s">
        <v>102</v>
      </c>
      <c r="C4" s="13" t="s">
        <v>103</v>
      </c>
      <c r="D4" s="14" t="s">
        <v>62</v>
      </c>
      <c r="E4" s="15">
        <f>D4/(D4+D5+D6)</f>
        <v>0.48326359832635984</v>
      </c>
    </row>
    <row r="5" spans="1:5" ht="16.5" customHeight="1">
      <c r="A5" s="11"/>
      <c r="B5" s="12"/>
      <c r="C5" s="13" t="s">
        <v>104</v>
      </c>
      <c r="D5" s="14" t="s">
        <v>63</v>
      </c>
      <c r="E5" s="15">
        <f>D5/(D4+D5+D6)</f>
        <v>0.4895397489539749</v>
      </c>
    </row>
    <row r="6" spans="1:5" ht="16.5" customHeight="1">
      <c r="A6" s="11"/>
      <c r="B6" s="12"/>
      <c r="C6" s="13" t="s">
        <v>105</v>
      </c>
      <c r="D6" s="14" t="s">
        <v>34</v>
      </c>
      <c r="E6" s="15">
        <f>D6/(D4+D5+D6)</f>
        <v>0.027196652719665274</v>
      </c>
    </row>
    <row r="7" spans="1:5" ht="16.5" customHeight="1">
      <c r="A7" s="11"/>
      <c r="B7" s="12" t="s">
        <v>106</v>
      </c>
      <c r="C7" s="13" t="s">
        <v>107</v>
      </c>
      <c r="D7" s="14" t="s">
        <v>64</v>
      </c>
      <c r="E7" s="15">
        <f>D7/(D7+D8+D9)</f>
        <v>0.22594142259414227</v>
      </c>
    </row>
    <row r="8" spans="1:5" ht="16.5" customHeight="1">
      <c r="A8" s="11"/>
      <c r="B8" s="12"/>
      <c r="C8" s="13" t="s">
        <v>108</v>
      </c>
      <c r="D8" s="14" t="s">
        <v>65</v>
      </c>
      <c r="E8" s="15">
        <f>D8/(D7+D8+D9)</f>
        <v>0.5815899581589958</v>
      </c>
    </row>
    <row r="9" spans="1:5" ht="16.5" customHeight="1">
      <c r="A9" s="11"/>
      <c r="B9" s="12"/>
      <c r="C9" s="13" t="s">
        <v>109</v>
      </c>
      <c r="D9" s="14" t="s">
        <v>66</v>
      </c>
      <c r="E9" s="15">
        <f>D9/(D7+D8+D9)</f>
        <v>0.19246861924686193</v>
      </c>
    </row>
    <row r="10" spans="1:5" ht="16.5" customHeight="1">
      <c r="A10" s="11"/>
      <c r="B10" s="12" t="s">
        <v>110</v>
      </c>
      <c r="C10" s="13" t="s">
        <v>111</v>
      </c>
      <c r="D10" s="14" t="s">
        <v>67</v>
      </c>
      <c r="E10" s="15">
        <f>D10/(D10+D11+D12)</f>
        <v>0.24375</v>
      </c>
    </row>
    <row r="11" spans="1:5" ht="16.5" customHeight="1">
      <c r="A11" s="11"/>
      <c r="B11" s="12"/>
      <c r="C11" s="13" t="s">
        <v>112</v>
      </c>
      <c r="D11" s="14" t="s">
        <v>68</v>
      </c>
      <c r="E11" s="15">
        <f>D11/(D10+D11+D12)</f>
        <v>0.6625</v>
      </c>
    </row>
    <row r="12" spans="1:5" ht="16.5" customHeight="1">
      <c r="A12" s="11"/>
      <c r="B12" s="12"/>
      <c r="C12" s="13" t="s">
        <v>113</v>
      </c>
      <c r="D12" s="14" t="s">
        <v>70</v>
      </c>
      <c r="E12" s="15">
        <f>D12/(D10+D11+D12)</f>
        <v>0.09375</v>
      </c>
    </row>
    <row r="13" spans="1:5" ht="16.5" customHeight="1">
      <c r="A13" s="11"/>
      <c r="B13" s="12" t="s">
        <v>114</v>
      </c>
      <c r="C13" s="13" t="s">
        <v>115</v>
      </c>
      <c r="D13" s="14" t="s">
        <v>69</v>
      </c>
      <c r="E13" s="15">
        <f>D13/(D13+D14+D15+D16+D17+D18)</f>
        <v>0.16421052631578947</v>
      </c>
    </row>
    <row r="14" spans="1:5" ht="16.5" customHeight="1">
      <c r="A14" s="11"/>
      <c r="B14" s="12"/>
      <c r="C14" s="13" t="s">
        <v>116</v>
      </c>
      <c r="D14" s="14" t="s">
        <v>71</v>
      </c>
      <c r="E14" s="15">
        <f>D14/(D13+D14+D15+D16+D17+D18)</f>
        <v>0.3178947368421053</v>
      </c>
    </row>
    <row r="15" spans="1:5" ht="16.5" customHeight="1">
      <c r="A15" s="11"/>
      <c r="B15" s="12"/>
      <c r="C15" s="13" t="s">
        <v>117</v>
      </c>
      <c r="D15" s="14" t="s">
        <v>46</v>
      </c>
      <c r="E15" s="15">
        <f>D15/(D13+D14+D15+D16+D17+D18)</f>
        <v>0.08</v>
      </c>
    </row>
    <row r="16" spans="1:5" ht="16.5" customHeight="1">
      <c r="A16" s="11"/>
      <c r="B16" s="12"/>
      <c r="C16" s="13" t="s">
        <v>118</v>
      </c>
      <c r="D16" s="14" t="s">
        <v>72</v>
      </c>
      <c r="E16" s="15">
        <f>D16/(D13+D14+D15+D16+D17+D18)</f>
        <v>0.07368421052631578</v>
      </c>
    </row>
    <row r="17" spans="1:5" ht="16.5" customHeight="1">
      <c r="A17" s="11"/>
      <c r="B17" s="12"/>
      <c r="C17" s="13" t="s">
        <v>119</v>
      </c>
      <c r="D17" s="14" t="s">
        <v>38</v>
      </c>
      <c r="E17" s="15">
        <f>D17/(D13+D14+D15+D16+D17+D18)</f>
        <v>0.33052631578947367</v>
      </c>
    </row>
    <row r="18" spans="1:5" ht="16.5" customHeight="1">
      <c r="A18" s="11"/>
      <c r="B18" s="12"/>
      <c r="C18" s="13" t="s">
        <v>120</v>
      </c>
      <c r="D18" s="14" t="s">
        <v>45</v>
      </c>
      <c r="E18" s="15">
        <f>D18/(D13+D14+D15+D16+D17+D18)</f>
        <v>0.03368421052631579</v>
      </c>
    </row>
    <row r="19" spans="1:5" ht="16.5" customHeight="1">
      <c r="A19" s="11"/>
      <c r="B19" s="12" t="s">
        <v>121</v>
      </c>
      <c r="C19" s="13" t="s">
        <v>122</v>
      </c>
      <c r="D19" s="14" t="s">
        <v>58</v>
      </c>
      <c r="E19" s="15">
        <f>D19/(D19+D20+D21+D22)</f>
        <v>0.15271966527196654</v>
      </c>
    </row>
    <row r="20" spans="1:5" ht="16.5" customHeight="1">
      <c r="A20" s="11"/>
      <c r="B20" s="12"/>
      <c r="C20" s="13" t="s">
        <v>123</v>
      </c>
      <c r="D20" s="14" t="s">
        <v>73</v>
      </c>
      <c r="E20" s="15">
        <f>D20/(D19+D20+D21+D22)</f>
        <v>0.45188284518828453</v>
      </c>
    </row>
    <row r="21" spans="1:5" ht="16.5" customHeight="1">
      <c r="A21" s="11"/>
      <c r="B21" s="12"/>
      <c r="C21" s="13" t="s">
        <v>124</v>
      </c>
      <c r="D21" s="14" t="s">
        <v>74</v>
      </c>
      <c r="E21" s="15">
        <f>D21/(D19+D20+D21+D22)</f>
        <v>0.3514644351464435</v>
      </c>
    </row>
    <row r="22" spans="1:5" ht="16.5" customHeight="1">
      <c r="A22" s="11"/>
      <c r="B22" s="12"/>
      <c r="C22" s="13" t="s">
        <v>125</v>
      </c>
      <c r="D22" s="14" t="s">
        <v>39</v>
      </c>
      <c r="E22" s="15">
        <f>D22/(D19+D20+D21+D22)</f>
        <v>0.043933054393305436</v>
      </c>
    </row>
    <row r="23" spans="1:5" ht="16.5" customHeight="1">
      <c r="A23" s="11"/>
      <c r="B23" s="12" t="s">
        <v>126</v>
      </c>
      <c r="C23" s="13" t="s">
        <v>127</v>
      </c>
      <c r="D23" s="14" t="s">
        <v>40</v>
      </c>
      <c r="E23" s="15">
        <f>D23/(D23+D24+D25+D26)</f>
        <v>0.37447698744769875</v>
      </c>
    </row>
    <row r="24" spans="1:5" ht="16.5" customHeight="1">
      <c r="A24" s="11"/>
      <c r="B24" s="12"/>
      <c r="C24" s="13" t="s">
        <v>128</v>
      </c>
      <c r="D24" s="14" t="s">
        <v>75</v>
      </c>
      <c r="E24" s="15">
        <f>D24/(D23+D24+D25+D26)</f>
        <v>0.5251046025104602</v>
      </c>
    </row>
    <row r="25" spans="1:5" ht="16.5" customHeight="1">
      <c r="A25" s="11"/>
      <c r="B25" s="12"/>
      <c r="C25" s="13" t="s">
        <v>129</v>
      </c>
      <c r="D25" s="14" t="s">
        <v>36</v>
      </c>
      <c r="E25" s="15">
        <f>D25/(D23+D24+D25+D26)</f>
        <v>0.0899581589958159</v>
      </c>
    </row>
    <row r="26" spans="1:5" ht="16.5" customHeight="1">
      <c r="A26" s="11"/>
      <c r="B26" s="12"/>
      <c r="C26" s="13" t="s">
        <v>130</v>
      </c>
      <c r="D26" s="14" t="s">
        <v>41</v>
      </c>
      <c r="E26" s="15">
        <f>D26/(D23+D24+D25+D26)</f>
        <v>0.010460251046025104</v>
      </c>
    </row>
    <row r="27" spans="1:5" ht="16.5" customHeight="1">
      <c r="A27" s="11"/>
      <c r="B27" s="12" t="s">
        <v>131</v>
      </c>
      <c r="C27" s="13" t="s">
        <v>122</v>
      </c>
      <c r="D27" s="14" t="s">
        <v>76</v>
      </c>
      <c r="E27" s="15">
        <f>D27/(D27+D28+D29+D30)</f>
        <v>0.3305439330543933</v>
      </c>
    </row>
    <row r="28" spans="1:5" ht="16.5" customHeight="1">
      <c r="A28" s="11"/>
      <c r="B28" s="12"/>
      <c r="C28" s="13" t="s">
        <v>132</v>
      </c>
      <c r="D28" s="14" t="s">
        <v>50</v>
      </c>
      <c r="E28" s="15">
        <f>D28/(D27+D28+D29+D30)</f>
        <v>0.5125523012552301</v>
      </c>
    </row>
    <row r="29" spans="1:5" ht="16.5" customHeight="1">
      <c r="A29" s="11"/>
      <c r="B29" s="12"/>
      <c r="C29" s="13" t="s">
        <v>133</v>
      </c>
      <c r="D29" s="14" t="s">
        <v>77</v>
      </c>
      <c r="E29" s="15">
        <f>D29/(D27+D28+D29+D30)</f>
        <v>0.14853556485355648</v>
      </c>
    </row>
    <row r="30" spans="1:5" ht="16.5" customHeight="1">
      <c r="A30" s="11"/>
      <c r="B30" s="12"/>
      <c r="C30" s="13" t="s">
        <v>125</v>
      </c>
      <c r="D30" s="14" t="s">
        <v>42</v>
      </c>
      <c r="E30" s="15">
        <f>D30/(D27+D28+D29+D30)</f>
        <v>0.008368200836820083</v>
      </c>
    </row>
    <row r="31" spans="1:5" ht="16.5" customHeight="1">
      <c r="A31" s="11"/>
      <c r="B31" s="12" t="s">
        <v>134</v>
      </c>
      <c r="C31" s="13" t="s">
        <v>135</v>
      </c>
      <c r="D31" s="14" t="s">
        <v>35</v>
      </c>
      <c r="E31" s="15">
        <f>D31/(D31+D32+D33+D34+D35)</f>
        <v>0.1952191235059761</v>
      </c>
    </row>
    <row r="32" spans="1:5" ht="16.5" customHeight="1">
      <c r="A32" s="11"/>
      <c r="B32" s="12"/>
      <c r="C32" s="13" t="s">
        <v>136</v>
      </c>
      <c r="D32" s="14" t="s">
        <v>78</v>
      </c>
      <c r="E32" s="15">
        <f>D32/(D31+D32+D33+D34+D35)</f>
        <v>0.33266932270916333</v>
      </c>
    </row>
    <row r="33" spans="1:5" ht="16.5" customHeight="1">
      <c r="A33" s="11"/>
      <c r="B33" s="12"/>
      <c r="C33" s="13" t="s">
        <v>137</v>
      </c>
      <c r="D33" s="14" t="s">
        <v>79</v>
      </c>
      <c r="E33" s="15">
        <f>D33/(D31+D32+D33+D34+D35)</f>
        <v>0.30876494023904383</v>
      </c>
    </row>
    <row r="34" spans="1:5" ht="16.5" customHeight="1">
      <c r="A34" s="11"/>
      <c r="B34" s="12"/>
      <c r="C34" s="13" t="s">
        <v>138</v>
      </c>
      <c r="D34" s="14" t="s">
        <v>43</v>
      </c>
      <c r="E34" s="15">
        <f>D34/(D31+D32+D33+D34+D35)</f>
        <v>0.13147410358565736</v>
      </c>
    </row>
    <row r="35" spans="1:5" ht="16.5" customHeight="1">
      <c r="A35" s="11"/>
      <c r="B35" s="12"/>
      <c r="C35" s="13" t="s">
        <v>139</v>
      </c>
      <c r="D35" s="14" t="s">
        <v>45</v>
      </c>
      <c r="E35" s="15">
        <f>D35/(D31+D32+D33+D34+D35)</f>
        <v>0.03187250996015936</v>
      </c>
    </row>
    <row r="36" spans="1:5" ht="16.5" customHeight="1">
      <c r="A36" s="11"/>
      <c r="B36" s="12" t="s">
        <v>140</v>
      </c>
      <c r="C36" s="13" t="s">
        <v>141</v>
      </c>
      <c r="D36" s="14" t="s">
        <v>44</v>
      </c>
      <c r="E36" s="15">
        <f>D36/(D36+D37+D38)</f>
        <v>0.2630480167014614</v>
      </c>
    </row>
    <row r="37" spans="1:5" ht="16.5" customHeight="1">
      <c r="A37" s="11"/>
      <c r="B37" s="12"/>
      <c r="C37" s="13" t="s">
        <v>142</v>
      </c>
      <c r="D37" s="14" t="s">
        <v>80</v>
      </c>
      <c r="E37" s="15">
        <f>D37/(D36+D37+D38)</f>
        <v>0.6576200417536534</v>
      </c>
    </row>
    <row r="38" spans="1:5" ht="16.5" customHeight="1">
      <c r="A38" s="11"/>
      <c r="B38" s="12"/>
      <c r="C38" s="13" t="s">
        <v>143</v>
      </c>
      <c r="D38" s="14" t="s">
        <v>46</v>
      </c>
      <c r="E38" s="15">
        <f>D38/(D36+D37+D38)</f>
        <v>0.07933194154488518</v>
      </c>
    </row>
    <row r="39" spans="1:5" ht="16.5" customHeight="1">
      <c r="A39" s="16" t="s">
        <v>1</v>
      </c>
      <c r="B39" s="12" t="s">
        <v>144</v>
      </c>
      <c r="C39" s="13" t="s">
        <v>145</v>
      </c>
      <c r="D39" s="14" t="s">
        <v>47</v>
      </c>
      <c r="E39" s="15">
        <f>D39/(D39+D40+D41+D42+D43+D44)</f>
        <v>0.01882845188284519</v>
      </c>
    </row>
    <row r="40" spans="1:5" ht="16.5" customHeight="1">
      <c r="A40" s="17"/>
      <c r="B40" s="12"/>
      <c r="C40" s="13" t="s">
        <v>146</v>
      </c>
      <c r="D40" s="14" t="s">
        <v>81</v>
      </c>
      <c r="E40" s="15">
        <f>D40/(D39+D40+D41+D42+D43+D44)</f>
        <v>0.19665271966527198</v>
      </c>
    </row>
    <row r="41" spans="1:5" ht="16.5" customHeight="1">
      <c r="A41" s="17"/>
      <c r="B41" s="12"/>
      <c r="C41" s="13" t="s">
        <v>147</v>
      </c>
      <c r="D41" s="14" t="s">
        <v>37</v>
      </c>
      <c r="E41" s="15">
        <f>D41/(D39+D40+D41+D42+D43+D44)</f>
        <v>0.07531380753138076</v>
      </c>
    </row>
    <row r="42" spans="1:5" ht="16.5" customHeight="1">
      <c r="A42" s="17"/>
      <c r="B42" s="12"/>
      <c r="C42" s="13" t="s">
        <v>148</v>
      </c>
      <c r="D42" s="14" t="s">
        <v>82</v>
      </c>
      <c r="E42" s="15">
        <f>D42/(D39+D40+D41+D42+D43+D44)</f>
        <v>0.6359832635983264</v>
      </c>
    </row>
    <row r="43" spans="1:5" ht="16.5" customHeight="1">
      <c r="A43" s="17"/>
      <c r="B43" s="12"/>
      <c r="C43" s="13" t="s">
        <v>149</v>
      </c>
      <c r="D43" s="14" t="s">
        <v>48</v>
      </c>
      <c r="E43" s="15">
        <f>D43/(D39+D40+D41+D42+D43+D44)</f>
        <v>0.03556485355648536</v>
      </c>
    </row>
    <row r="44" spans="1:5" ht="16.5" customHeight="1">
      <c r="A44" s="17"/>
      <c r="B44" s="12"/>
      <c r="C44" s="13" t="s">
        <v>120</v>
      </c>
      <c r="D44" s="14" t="s">
        <v>49</v>
      </c>
      <c r="E44" s="15">
        <f>D44/(D39+D40+D41+D42+D43+D44)</f>
        <v>0.03765690376569038</v>
      </c>
    </row>
    <row r="45" spans="1:5" ht="16.5" customHeight="1">
      <c r="A45" s="17"/>
      <c r="B45" s="12" t="s">
        <v>150</v>
      </c>
      <c r="C45" s="13" t="s">
        <v>151</v>
      </c>
      <c r="D45" s="14" t="s">
        <v>44</v>
      </c>
      <c r="E45" s="15">
        <f>D45/(D45+D46+D47)</f>
        <v>0.26359832635983266</v>
      </c>
    </row>
    <row r="46" spans="1:5" ht="16.5" customHeight="1">
      <c r="A46" s="17"/>
      <c r="B46" s="12"/>
      <c r="C46" s="13" t="s">
        <v>152</v>
      </c>
      <c r="D46" s="14" t="s">
        <v>83</v>
      </c>
      <c r="E46" s="15">
        <f>D46/(D45+D46+D47)</f>
        <v>0.49581589958158995</v>
      </c>
    </row>
    <row r="47" spans="1:5" ht="16.5" customHeight="1">
      <c r="A47" s="17"/>
      <c r="B47" s="12"/>
      <c r="C47" s="13" t="s">
        <v>153</v>
      </c>
      <c r="D47" s="14" t="s">
        <v>84</v>
      </c>
      <c r="E47" s="15">
        <f>D47/(D45+D46+D47)</f>
        <v>0.2405857740585774</v>
      </c>
    </row>
    <row r="48" spans="1:5" ht="16.5" customHeight="1">
      <c r="A48" s="17"/>
      <c r="B48" s="12" t="s">
        <v>154</v>
      </c>
      <c r="C48" s="13" t="s">
        <v>155</v>
      </c>
      <c r="D48" s="14" t="s">
        <v>51</v>
      </c>
      <c r="E48" s="15">
        <f>D48/(D48+D49+D50+D51+D52+D53+D54)</f>
        <v>0.36211340206185566</v>
      </c>
    </row>
    <row r="49" spans="1:5" ht="16.5" customHeight="1">
      <c r="A49" s="17"/>
      <c r="B49" s="12"/>
      <c r="C49" s="13" t="s">
        <v>156</v>
      </c>
      <c r="D49" s="14" t="s">
        <v>52</v>
      </c>
      <c r="E49" s="15">
        <f>D49/(D48+D49+D50+D51+D52+D53+D54)</f>
        <v>0.05412371134020619</v>
      </c>
    </row>
    <row r="50" spans="1:5" ht="16.5" customHeight="1">
      <c r="A50" s="17"/>
      <c r="B50" s="12"/>
      <c r="C50" s="13" t="s">
        <v>157</v>
      </c>
      <c r="D50" s="14" t="s">
        <v>53</v>
      </c>
      <c r="E50" s="15">
        <f>D50/(D48+D49+D50+D51+D52+D53+D54)</f>
        <v>0.07603092783505154</v>
      </c>
    </row>
    <row r="51" spans="1:5" ht="16.5" customHeight="1">
      <c r="A51" s="17"/>
      <c r="B51" s="12"/>
      <c r="C51" s="13" t="s">
        <v>158</v>
      </c>
      <c r="D51" s="14" t="s">
        <v>54</v>
      </c>
      <c r="E51" s="15">
        <f>D51/(D48+D49+D50+D51+D52+D53+D54)</f>
        <v>0.15721649484536082</v>
      </c>
    </row>
    <row r="52" spans="1:5" ht="16.5" customHeight="1">
      <c r="A52" s="17"/>
      <c r="B52" s="12"/>
      <c r="C52" s="13" t="s">
        <v>159</v>
      </c>
      <c r="D52" s="14" t="s">
        <v>55</v>
      </c>
      <c r="E52" s="15">
        <f>D52/(D48+D49+D50+D51+D52+D53+D54)</f>
        <v>0.20876288659793815</v>
      </c>
    </row>
    <row r="53" spans="1:5" ht="16.5" customHeight="1">
      <c r="A53" s="17"/>
      <c r="B53" s="12"/>
      <c r="C53" s="13" t="s">
        <v>160</v>
      </c>
      <c r="D53" s="14" t="s">
        <v>56</v>
      </c>
      <c r="E53" s="15">
        <f>D53/(D48+D49+D50+D51+D52+D53+D54)</f>
        <v>0.07731958762886598</v>
      </c>
    </row>
    <row r="54" spans="1:5" ht="16.5" customHeight="1">
      <c r="A54" s="17"/>
      <c r="B54" s="12"/>
      <c r="C54" s="13" t="s">
        <v>161</v>
      </c>
      <c r="D54" s="14" t="s">
        <v>57</v>
      </c>
      <c r="E54" s="15">
        <f>D54/(D48+D49+D50+D51+D52+D53+D54)</f>
        <v>0.06443298969072164</v>
      </c>
    </row>
    <row r="55" spans="1:5" ht="16.5" customHeight="1">
      <c r="A55" s="17"/>
      <c r="B55" s="12" t="s">
        <v>162</v>
      </c>
      <c r="C55" s="13" t="s">
        <v>163</v>
      </c>
      <c r="D55" s="14" t="s">
        <v>85</v>
      </c>
      <c r="E55" s="15">
        <f>D55/(D55+D56+D57+D58+D59+D60)</f>
        <v>0.24267782426778242</v>
      </c>
    </row>
    <row r="56" spans="1:5" ht="16.5" customHeight="1">
      <c r="A56" s="17"/>
      <c r="B56" s="12"/>
      <c r="C56" s="13" t="s">
        <v>164</v>
      </c>
      <c r="D56" s="14" t="s">
        <v>86</v>
      </c>
      <c r="E56" s="15">
        <f>D56/(D55+D56+D57+D58+D59+D60)</f>
        <v>0.22384937238493724</v>
      </c>
    </row>
    <row r="57" spans="1:5" ht="16.5" customHeight="1">
      <c r="A57" s="17"/>
      <c r="B57" s="12"/>
      <c r="C57" s="13" t="s">
        <v>165</v>
      </c>
      <c r="D57" s="14">
        <v>20</v>
      </c>
      <c r="E57" s="15">
        <f>D57/(D55+D56+D57+D58+D59+D60)</f>
        <v>0.04184100418410042</v>
      </c>
    </row>
    <row r="58" spans="1:5" ht="16.5" customHeight="1">
      <c r="A58" s="17"/>
      <c r="B58" s="12"/>
      <c r="C58" s="13" t="s">
        <v>166</v>
      </c>
      <c r="D58" s="14" t="s">
        <v>58</v>
      </c>
      <c r="E58" s="15">
        <f>D58/(D55+D56+D57+D58+D59+D60)</f>
        <v>0.15271966527196654</v>
      </c>
    </row>
    <row r="59" spans="1:5" ht="16.5" customHeight="1">
      <c r="A59" s="17"/>
      <c r="B59" s="12"/>
      <c r="C59" s="13" t="s">
        <v>167</v>
      </c>
      <c r="D59" s="14" t="s">
        <v>87</v>
      </c>
      <c r="E59" s="15">
        <f>D59/(D55+D56+D57+D58+D59+D60)</f>
        <v>0.28870292887029286</v>
      </c>
    </row>
    <row r="60" spans="1:5" ht="16.5" customHeight="1">
      <c r="A60" s="17"/>
      <c r="B60" s="12"/>
      <c r="C60" s="13" t="s">
        <v>120</v>
      </c>
      <c r="D60" s="14" t="s">
        <v>61</v>
      </c>
      <c r="E60" s="15">
        <f>D60/(D55+D56+D57+D58+D59+D60)</f>
        <v>0.0502092050209205</v>
      </c>
    </row>
    <row r="61" spans="1:5" ht="16.5" customHeight="1">
      <c r="A61" s="17"/>
      <c r="B61" s="18" t="s">
        <v>168</v>
      </c>
      <c r="C61" s="13" t="s">
        <v>169</v>
      </c>
      <c r="D61" s="14" t="s">
        <v>88</v>
      </c>
      <c r="E61" s="15">
        <f>D61/(D61+D62+D63+D64)</f>
        <v>0.016736401673640166</v>
      </c>
    </row>
    <row r="62" spans="1:5" ht="16.5" customHeight="1">
      <c r="A62" s="17"/>
      <c r="B62" s="19"/>
      <c r="C62" s="13" t="s">
        <v>7</v>
      </c>
      <c r="D62" s="14" t="s">
        <v>89</v>
      </c>
      <c r="E62" s="15">
        <f>D62/(D61+D62+D63+D64)</f>
        <v>0.07112970711297072</v>
      </c>
    </row>
    <row r="63" spans="1:5" ht="16.5" customHeight="1">
      <c r="A63" s="17"/>
      <c r="B63" s="19"/>
      <c r="C63" s="13" t="s">
        <v>8</v>
      </c>
      <c r="D63" s="14" t="s">
        <v>59</v>
      </c>
      <c r="E63" s="15">
        <f>D63/(D61+D62+D63+D64)</f>
        <v>0.36401673640167365</v>
      </c>
    </row>
    <row r="64" spans="1:5" ht="16.5" customHeight="1">
      <c r="A64" s="20"/>
      <c r="B64" s="21"/>
      <c r="C64" s="13" t="s">
        <v>170</v>
      </c>
      <c r="D64" s="14" t="s">
        <v>90</v>
      </c>
      <c r="E64" s="15">
        <f>D64/(D61+D62+D63+D64)</f>
        <v>0.5481171548117155</v>
      </c>
    </row>
    <row r="65" spans="1:5" ht="16.5" customHeight="1">
      <c r="A65" s="11" t="s">
        <v>2</v>
      </c>
      <c r="B65" s="12" t="s">
        <v>171</v>
      </c>
      <c r="C65" s="13" t="s">
        <v>172</v>
      </c>
      <c r="D65" s="14" t="s">
        <v>91</v>
      </c>
      <c r="E65" s="15">
        <f>D65/(D65+D66+D67)</f>
        <v>0.18619246861924685</v>
      </c>
    </row>
    <row r="66" spans="1:5" ht="16.5" customHeight="1">
      <c r="A66" s="11"/>
      <c r="B66" s="12"/>
      <c r="C66" s="13" t="s">
        <v>173</v>
      </c>
      <c r="D66" s="14" t="s">
        <v>92</v>
      </c>
      <c r="E66" s="15">
        <f>D66/(D65+D66+D67)</f>
        <v>0.7301255230125523</v>
      </c>
    </row>
    <row r="67" spans="1:5" ht="16.5" customHeight="1">
      <c r="A67" s="11"/>
      <c r="B67" s="12"/>
      <c r="C67" s="13" t="s">
        <v>174</v>
      </c>
      <c r="D67" s="14" t="s">
        <v>93</v>
      </c>
      <c r="E67" s="15">
        <f>D67/(D65+D66+D67)</f>
        <v>0.08368200836820083</v>
      </c>
    </row>
    <row r="68" spans="1:5" ht="16.5" customHeight="1">
      <c r="A68" s="11"/>
      <c r="B68" s="12" t="s">
        <v>175</v>
      </c>
      <c r="C68" s="13" t="s">
        <v>176</v>
      </c>
      <c r="D68" s="14" t="s">
        <v>60</v>
      </c>
      <c r="E68" s="15">
        <f>D68/(D68+D69+D70)</f>
        <v>0.13598326359832635</v>
      </c>
    </row>
    <row r="69" spans="1:5" ht="16.5" customHeight="1">
      <c r="A69" s="11"/>
      <c r="B69" s="12"/>
      <c r="C69" s="13" t="s">
        <v>177</v>
      </c>
      <c r="D69" s="14" t="s">
        <v>94</v>
      </c>
      <c r="E69" s="15">
        <f>D69/(D68+D69+D70)</f>
        <v>0.4309623430962343</v>
      </c>
    </row>
    <row r="70" spans="1:5" ht="16.5" customHeight="1">
      <c r="A70" s="11"/>
      <c r="B70" s="12"/>
      <c r="C70" s="13" t="s">
        <v>178</v>
      </c>
      <c r="D70" s="14" t="s">
        <v>95</v>
      </c>
      <c r="E70" s="15">
        <f>D70/(D68+D69+D70)</f>
        <v>0.4330543933054393</v>
      </c>
    </row>
    <row r="71" spans="1:5" ht="16.5" customHeight="1">
      <c r="A71" s="11"/>
      <c r="B71" s="12" t="s">
        <v>179</v>
      </c>
      <c r="C71" s="13" t="s">
        <v>180</v>
      </c>
      <c r="D71" s="14" t="s">
        <v>55</v>
      </c>
      <c r="E71" s="15">
        <f>D71/(D71+D72+D73+D74)</f>
        <v>0.33820459290187893</v>
      </c>
    </row>
    <row r="72" spans="1:5" ht="16.5" customHeight="1">
      <c r="A72" s="11"/>
      <c r="B72" s="12"/>
      <c r="C72" s="13" t="s">
        <v>181</v>
      </c>
      <c r="D72" s="14" t="s">
        <v>96</v>
      </c>
      <c r="E72" s="15">
        <f>D72/(D71+D72+D73+D74)</f>
        <v>0.10855949895615867</v>
      </c>
    </row>
    <row r="73" spans="1:5" ht="16.5" customHeight="1">
      <c r="A73" s="11"/>
      <c r="B73" s="12"/>
      <c r="C73" s="13" t="s">
        <v>182</v>
      </c>
      <c r="D73" s="14" t="s">
        <v>97</v>
      </c>
      <c r="E73" s="15">
        <f>D73/(D71+D72+D73+D74)</f>
        <v>0.5135699373695198</v>
      </c>
    </row>
    <row r="74" spans="1:5" ht="16.5" customHeight="1">
      <c r="A74" s="11"/>
      <c r="B74" s="12"/>
      <c r="C74" s="13" t="s">
        <v>183</v>
      </c>
      <c r="D74" s="14" t="s">
        <v>98</v>
      </c>
      <c r="E74" s="15">
        <f>D74/(D71+D72+D73+D74)</f>
        <v>0.03966597077244259</v>
      </c>
    </row>
    <row r="75" spans="1:5" ht="14.25">
      <c r="A75" s="11"/>
      <c r="B75" s="12" t="s">
        <v>184</v>
      </c>
      <c r="C75" s="13" t="s">
        <v>185</v>
      </c>
      <c r="D75" s="14" t="s">
        <v>99</v>
      </c>
      <c r="E75" s="15">
        <f>D75/(D75+D76+D77+D78)</f>
        <v>0.28661087866108786</v>
      </c>
    </row>
    <row r="76" spans="1:5" ht="14.25">
      <c r="A76" s="11"/>
      <c r="B76" s="12"/>
      <c r="C76" s="13" t="s">
        <v>186</v>
      </c>
      <c r="D76" s="14" t="s">
        <v>100</v>
      </c>
      <c r="E76" s="15">
        <f>D76/(D75+D76+D77+D78)</f>
        <v>0.4665271966527197</v>
      </c>
    </row>
    <row r="77" spans="1:5" ht="14.25">
      <c r="A77" s="11"/>
      <c r="B77" s="12"/>
      <c r="C77" s="13" t="s">
        <v>133</v>
      </c>
      <c r="D77" s="14" t="s">
        <v>101</v>
      </c>
      <c r="E77" s="15">
        <f>D77/(D75+D76+D77+D78)</f>
        <v>0.2280334728033473</v>
      </c>
    </row>
    <row r="78" spans="1:5" ht="14.25">
      <c r="A78" s="11"/>
      <c r="B78" s="12"/>
      <c r="C78" s="13" t="s">
        <v>187</v>
      </c>
      <c r="D78" s="14" t="s">
        <v>47</v>
      </c>
      <c r="E78" s="15">
        <f>D78/(D76+D77+D78+D79)</f>
        <v>0.026392961876832845</v>
      </c>
    </row>
  </sheetData>
  <sheetProtection/>
  <mergeCells count="24">
    <mergeCell ref="A65:A78"/>
    <mergeCell ref="B65:B67"/>
    <mergeCell ref="B68:B70"/>
    <mergeCell ref="B75:B78"/>
    <mergeCell ref="B71:B74"/>
    <mergeCell ref="B45:B47"/>
    <mergeCell ref="B48:B54"/>
    <mergeCell ref="B10:B12"/>
    <mergeCell ref="B13:B18"/>
    <mergeCell ref="B19:B22"/>
    <mergeCell ref="B23:B26"/>
    <mergeCell ref="B55:B60"/>
    <mergeCell ref="A39:A64"/>
    <mergeCell ref="B61:B64"/>
    <mergeCell ref="B27:B30"/>
    <mergeCell ref="B31:B35"/>
    <mergeCell ref="B36:B38"/>
    <mergeCell ref="B39:B44"/>
    <mergeCell ref="A1:E1"/>
    <mergeCell ref="A2:E2"/>
    <mergeCell ref="A3:B3"/>
    <mergeCell ref="A4:A38"/>
    <mergeCell ref="B4:B6"/>
    <mergeCell ref="B7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C32" sqref="C32"/>
    </sheetView>
  </sheetViews>
  <sheetFormatPr defaultColWidth="9.00390625" defaultRowHeight="14.25"/>
  <cols>
    <col min="1" max="1" width="4.25390625" style="22" customWidth="1"/>
    <col min="2" max="2" width="21.50390625" style="22" customWidth="1"/>
    <col min="3" max="3" width="20.125" style="22" customWidth="1"/>
    <col min="4" max="4" width="14.25390625" style="24" customWidth="1"/>
    <col min="5" max="5" width="12.375" style="24" customWidth="1"/>
    <col min="6" max="16384" width="9.00390625" style="22" customWidth="1"/>
  </cols>
  <sheetData>
    <row r="1" spans="1:5" ht="30.75" customHeight="1">
      <c r="A1" s="4" t="s">
        <v>32</v>
      </c>
      <c r="B1" s="4"/>
      <c r="C1" s="4"/>
      <c r="D1" s="4"/>
      <c r="E1" s="4"/>
    </row>
    <row r="2" spans="1:5" ht="21" customHeight="1">
      <c r="A2" s="5" t="s">
        <v>189</v>
      </c>
      <c r="B2" s="5"/>
      <c r="C2" s="5"/>
      <c r="D2" s="5"/>
      <c r="E2" s="5"/>
    </row>
    <row r="3" spans="1:5" ht="16.5" customHeight="1">
      <c r="A3" s="6" t="s">
        <v>3</v>
      </c>
      <c r="B3" s="7"/>
      <c r="C3" s="8" t="s">
        <v>4</v>
      </c>
      <c r="D3" s="8" t="s">
        <v>5</v>
      </c>
      <c r="E3" s="8" t="s">
        <v>6</v>
      </c>
    </row>
    <row r="4" spans="1:5" ht="16.5" customHeight="1">
      <c r="A4" s="11" t="s">
        <v>0</v>
      </c>
      <c r="B4" s="12" t="s">
        <v>102</v>
      </c>
      <c r="C4" s="13" t="s">
        <v>190</v>
      </c>
      <c r="D4" s="23">
        <v>55</v>
      </c>
      <c r="E4" s="15">
        <f>D4/(D4+D5+D6)</f>
        <v>0.38461538461538464</v>
      </c>
    </row>
    <row r="5" spans="1:5" ht="16.5" customHeight="1">
      <c r="A5" s="11"/>
      <c r="B5" s="12"/>
      <c r="C5" s="13" t="s">
        <v>104</v>
      </c>
      <c r="D5" s="23">
        <v>85</v>
      </c>
      <c r="E5" s="15">
        <f>D5/(D4+D5+D6)</f>
        <v>0.5944055944055944</v>
      </c>
    </row>
    <row r="6" spans="1:5" ht="16.5" customHeight="1">
      <c r="A6" s="11"/>
      <c r="B6" s="12"/>
      <c r="C6" s="13" t="s">
        <v>105</v>
      </c>
      <c r="D6" s="23">
        <v>3</v>
      </c>
      <c r="E6" s="15">
        <f>D6/(D4+D5+D6)</f>
        <v>0.02097902097902098</v>
      </c>
    </row>
    <row r="7" spans="1:5" ht="16.5" customHeight="1">
      <c r="A7" s="11"/>
      <c r="B7" s="12" t="s">
        <v>106</v>
      </c>
      <c r="C7" s="13" t="s">
        <v>107</v>
      </c>
      <c r="D7" s="23">
        <v>41</v>
      </c>
      <c r="E7" s="15">
        <f>D7/(D7+D8+D9)</f>
        <v>0.2867132867132867</v>
      </c>
    </row>
    <row r="8" spans="1:5" ht="16.5" customHeight="1">
      <c r="A8" s="11"/>
      <c r="B8" s="12"/>
      <c r="C8" s="13" t="s">
        <v>108</v>
      </c>
      <c r="D8" s="23">
        <v>78</v>
      </c>
      <c r="E8" s="15">
        <f>D8/(D7+D8+D9)</f>
        <v>0.5454545454545454</v>
      </c>
    </row>
    <row r="9" spans="1:5" ht="16.5" customHeight="1">
      <c r="A9" s="11"/>
      <c r="B9" s="12"/>
      <c r="C9" s="13" t="s">
        <v>109</v>
      </c>
      <c r="D9" s="23">
        <v>24</v>
      </c>
      <c r="E9" s="15">
        <f>D9/(D7+D8+D9)</f>
        <v>0.16783216783216784</v>
      </c>
    </row>
    <row r="10" spans="1:5" ht="16.5" customHeight="1">
      <c r="A10" s="11"/>
      <c r="B10" s="12" t="s">
        <v>110</v>
      </c>
      <c r="C10" s="13" t="s">
        <v>111</v>
      </c>
      <c r="D10" s="23">
        <v>40</v>
      </c>
      <c r="E10" s="15">
        <f>D10/(D10+D11+D12)</f>
        <v>0.27972027972027974</v>
      </c>
    </row>
    <row r="11" spans="1:5" ht="16.5" customHeight="1">
      <c r="A11" s="11"/>
      <c r="B11" s="12"/>
      <c r="C11" s="13" t="s">
        <v>112</v>
      </c>
      <c r="D11" s="23">
        <v>84</v>
      </c>
      <c r="E11" s="15">
        <f>D11/(D10+D11+D12)</f>
        <v>0.5874125874125874</v>
      </c>
    </row>
    <row r="12" spans="1:5" ht="16.5" customHeight="1">
      <c r="A12" s="11"/>
      <c r="B12" s="12"/>
      <c r="C12" s="13" t="s">
        <v>113</v>
      </c>
      <c r="D12" s="23">
        <v>19</v>
      </c>
      <c r="E12" s="15">
        <f>D12/(D10+D11+D12)</f>
        <v>0.13286713286713286</v>
      </c>
    </row>
    <row r="13" spans="1:5" ht="16.5" customHeight="1">
      <c r="A13" s="11"/>
      <c r="B13" s="12" t="s">
        <v>114</v>
      </c>
      <c r="C13" s="13" t="s">
        <v>115</v>
      </c>
      <c r="D13" s="23">
        <v>33</v>
      </c>
      <c r="E13" s="15">
        <f>D13/(D13+D14+D15+D16+D17+D18)</f>
        <v>0.23076923076923078</v>
      </c>
    </row>
    <row r="14" spans="1:5" ht="16.5" customHeight="1">
      <c r="A14" s="11"/>
      <c r="B14" s="12"/>
      <c r="C14" s="13" t="s">
        <v>116</v>
      </c>
      <c r="D14" s="23">
        <v>43</v>
      </c>
      <c r="E14" s="15">
        <f>D14/(D13+D14+D15+D16+D17+D18)</f>
        <v>0.3006993006993007</v>
      </c>
    </row>
    <row r="15" spans="1:5" ht="16.5" customHeight="1">
      <c r="A15" s="11"/>
      <c r="B15" s="12"/>
      <c r="C15" s="13" t="s">
        <v>117</v>
      </c>
      <c r="D15" s="23">
        <v>5</v>
      </c>
      <c r="E15" s="15">
        <f>D15/(D13+D14+D15+D16+D17+D18)</f>
        <v>0.03496503496503497</v>
      </c>
    </row>
    <row r="16" spans="1:5" ht="16.5" customHeight="1">
      <c r="A16" s="11"/>
      <c r="B16" s="12"/>
      <c r="C16" s="13" t="s">
        <v>118</v>
      </c>
      <c r="D16" s="23">
        <v>13</v>
      </c>
      <c r="E16" s="15">
        <f>D16/(D13+D14+D15+D16+D17+D18)</f>
        <v>0.09090909090909091</v>
      </c>
    </row>
    <row r="17" spans="1:5" ht="16.5" customHeight="1">
      <c r="A17" s="11"/>
      <c r="B17" s="12"/>
      <c r="C17" s="13" t="s">
        <v>119</v>
      </c>
      <c r="D17" s="23">
        <v>44</v>
      </c>
      <c r="E17" s="15">
        <f>D17/(D13+D14+D15+D16+D17+D18)</f>
        <v>0.3076923076923077</v>
      </c>
    </row>
    <row r="18" spans="1:5" ht="16.5" customHeight="1">
      <c r="A18" s="11"/>
      <c r="B18" s="12"/>
      <c r="C18" s="13" t="s">
        <v>120</v>
      </c>
      <c r="D18" s="23">
        <v>5</v>
      </c>
      <c r="E18" s="15">
        <f>D18/(D13+D14+D15+D16+D17+D18)</f>
        <v>0.03496503496503497</v>
      </c>
    </row>
    <row r="19" spans="1:5" ht="16.5" customHeight="1">
      <c r="A19" s="11"/>
      <c r="B19" s="12" t="s">
        <v>121</v>
      </c>
      <c r="C19" s="13" t="s">
        <v>122</v>
      </c>
      <c r="D19" s="23">
        <v>31</v>
      </c>
      <c r="E19" s="15">
        <f>D19/(D19+D20+D21+D22)</f>
        <v>0.21678321678321677</v>
      </c>
    </row>
    <row r="20" spans="1:5" ht="16.5" customHeight="1">
      <c r="A20" s="11"/>
      <c r="B20" s="12"/>
      <c r="C20" s="13" t="s">
        <v>123</v>
      </c>
      <c r="D20" s="23">
        <v>63</v>
      </c>
      <c r="E20" s="15">
        <f>D20/(D19+D20+D21+D22)</f>
        <v>0.4405594405594406</v>
      </c>
    </row>
    <row r="21" spans="1:5" ht="16.5" customHeight="1">
      <c r="A21" s="11"/>
      <c r="B21" s="12"/>
      <c r="C21" s="13" t="s">
        <v>124</v>
      </c>
      <c r="D21" s="23">
        <v>46</v>
      </c>
      <c r="E21" s="15">
        <f>D21/(D19+D20+D21+D22)</f>
        <v>0.32167832167832167</v>
      </c>
    </row>
    <row r="22" spans="1:5" ht="16.5" customHeight="1">
      <c r="A22" s="11"/>
      <c r="B22" s="12"/>
      <c r="C22" s="13" t="s">
        <v>125</v>
      </c>
      <c r="D22" s="23">
        <v>3</v>
      </c>
      <c r="E22" s="15">
        <f>D22/(D19+D20+D21+D22)</f>
        <v>0.02097902097902098</v>
      </c>
    </row>
    <row r="23" spans="1:5" ht="16.5" customHeight="1">
      <c r="A23" s="11"/>
      <c r="B23" s="12" t="s">
        <v>126</v>
      </c>
      <c r="C23" s="13" t="s">
        <v>127</v>
      </c>
      <c r="D23" s="23">
        <v>63</v>
      </c>
      <c r="E23" s="15">
        <f>D23/(D23+D24+D25+D26)</f>
        <v>0.4405594405594406</v>
      </c>
    </row>
    <row r="24" spans="1:5" ht="16.5" customHeight="1">
      <c r="A24" s="11"/>
      <c r="B24" s="12"/>
      <c r="C24" s="13" t="s">
        <v>128</v>
      </c>
      <c r="D24" s="23">
        <v>66</v>
      </c>
      <c r="E24" s="15">
        <f>D24/(D23+D24+D25+D26)</f>
        <v>0.46153846153846156</v>
      </c>
    </row>
    <row r="25" spans="1:5" ht="16.5" customHeight="1">
      <c r="A25" s="11"/>
      <c r="B25" s="12"/>
      <c r="C25" s="13" t="s">
        <v>129</v>
      </c>
      <c r="D25" s="23">
        <v>14</v>
      </c>
      <c r="E25" s="15">
        <f>D25/(D23+D24+D25+D26)</f>
        <v>0.0979020979020979</v>
      </c>
    </row>
    <row r="26" spans="1:5" ht="16.5" customHeight="1">
      <c r="A26" s="11"/>
      <c r="B26" s="12"/>
      <c r="C26" s="13" t="s">
        <v>130</v>
      </c>
      <c r="D26" s="23">
        <v>0</v>
      </c>
      <c r="E26" s="15">
        <f>D26/(D23+D24+D25+D26)</f>
        <v>0</v>
      </c>
    </row>
    <row r="27" spans="1:5" ht="16.5" customHeight="1">
      <c r="A27" s="11"/>
      <c r="B27" s="12" t="s">
        <v>131</v>
      </c>
      <c r="C27" s="13" t="s">
        <v>122</v>
      </c>
      <c r="D27" s="23">
        <v>49</v>
      </c>
      <c r="E27" s="15">
        <f>D27/(D27+D28+D29+D30)</f>
        <v>0.34265734265734266</v>
      </c>
    </row>
    <row r="28" spans="1:5" ht="16.5" customHeight="1">
      <c r="A28" s="11"/>
      <c r="B28" s="12"/>
      <c r="C28" s="13" t="s">
        <v>132</v>
      </c>
      <c r="D28" s="23">
        <v>77</v>
      </c>
      <c r="E28" s="15">
        <f>D28/(D27+D28+D29+D30)</f>
        <v>0.5384615384615384</v>
      </c>
    </row>
    <row r="29" spans="1:5" ht="16.5" customHeight="1">
      <c r="A29" s="11"/>
      <c r="B29" s="12"/>
      <c r="C29" s="13" t="s">
        <v>133</v>
      </c>
      <c r="D29" s="23">
        <v>15</v>
      </c>
      <c r="E29" s="15">
        <f>D29/(D27+D28+D29+D30)</f>
        <v>0.1048951048951049</v>
      </c>
    </row>
    <row r="30" spans="1:5" ht="16.5" customHeight="1">
      <c r="A30" s="11"/>
      <c r="B30" s="12"/>
      <c r="C30" s="13" t="s">
        <v>125</v>
      </c>
      <c r="D30" s="23">
        <v>2</v>
      </c>
      <c r="E30" s="15">
        <f>D30/(D27+D28+D29+D30)</f>
        <v>0.013986013986013986</v>
      </c>
    </row>
    <row r="31" spans="1:5" ht="16.5" customHeight="1">
      <c r="A31" s="11"/>
      <c r="B31" s="12" t="s">
        <v>134</v>
      </c>
      <c r="C31" s="13" t="s">
        <v>135</v>
      </c>
      <c r="D31" s="23">
        <v>33</v>
      </c>
      <c r="E31" s="15">
        <f>D31/(D31+D32+D33+D34+D35)</f>
        <v>0.23076923076923078</v>
      </c>
    </row>
    <row r="32" spans="1:5" ht="16.5" customHeight="1">
      <c r="A32" s="11"/>
      <c r="B32" s="12"/>
      <c r="C32" s="13" t="s">
        <v>136</v>
      </c>
      <c r="D32" s="23">
        <v>55</v>
      </c>
      <c r="E32" s="15">
        <f>D32/(D31+D32+D33+D34+D35)</f>
        <v>0.38461538461538464</v>
      </c>
    </row>
    <row r="33" spans="1:5" ht="16.5" customHeight="1">
      <c r="A33" s="11"/>
      <c r="B33" s="12"/>
      <c r="C33" s="13" t="s">
        <v>137</v>
      </c>
      <c r="D33" s="23">
        <v>43</v>
      </c>
      <c r="E33" s="15">
        <f>D33/(D31+D32+D33+D34+D35)</f>
        <v>0.3006993006993007</v>
      </c>
    </row>
    <row r="34" spans="1:5" ht="16.5" customHeight="1">
      <c r="A34" s="11"/>
      <c r="B34" s="12"/>
      <c r="C34" s="13" t="s">
        <v>138</v>
      </c>
      <c r="D34" s="23">
        <v>12</v>
      </c>
      <c r="E34" s="15">
        <f>D34/(D31+D32+D33+D34+D35)</f>
        <v>0.08391608391608392</v>
      </c>
    </row>
    <row r="35" spans="1:5" ht="16.5" customHeight="1">
      <c r="A35" s="11"/>
      <c r="B35" s="12"/>
      <c r="C35" s="13" t="s">
        <v>139</v>
      </c>
      <c r="D35" s="23">
        <v>0</v>
      </c>
      <c r="E35" s="15">
        <f>D35/(D31+D32+D33+D34+D35)</f>
        <v>0</v>
      </c>
    </row>
    <row r="36" spans="1:5" ht="16.5" customHeight="1">
      <c r="A36" s="11"/>
      <c r="B36" s="12" t="s">
        <v>140</v>
      </c>
      <c r="C36" s="13" t="s">
        <v>141</v>
      </c>
      <c r="D36" s="23">
        <v>55</v>
      </c>
      <c r="E36" s="15">
        <f>D36/(D36+D37+D38)</f>
        <v>0.38461538461538464</v>
      </c>
    </row>
    <row r="37" spans="1:5" ht="16.5" customHeight="1">
      <c r="A37" s="11"/>
      <c r="B37" s="12"/>
      <c r="C37" s="13" t="s">
        <v>142</v>
      </c>
      <c r="D37" s="23">
        <v>78</v>
      </c>
      <c r="E37" s="15">
        <f>D37/(D36+D37+D38)</f>
        <v>0.5454545454545454</v>
      </c>
    </row>
    <row r="38" spans="1:5" ht="16.5" customHeight="1">
      <c r="A38" s="11"/>
      <c r="B38" s="12"/>
      <c r="C38" s="13" t="s">
        <v>143</v>
      </c>
      <c r="D38" s="23">
        <v>10</v>
      </c>
      <c r="E38" s="15">
        <f>D38/(D36+D37+D38)</f>
        <v>0.06993006993006994</v>
      </c>
    </row>
    <row r="39" spans="1:5" ht="16.5" customHeight="1">
      <c r="A39" s="16" t="s">
        <v>1</v>
      </c>
      <c r="B39" s="12" t="s">
        <v>144</v>
      </c>
      <c r="C39" s="13" t="s">
        <v>145</v>
      </c>
      <c r="D39" s="23">
        <v>0</v>
      </c>
      <c r="E39" s="15">
        <f>D39/(D39+D40+D41+D42+D43+D44)</f>
        <v>0</v>
      </c>
    </row>
    <row r="40" spans="1:5" ht="16.5" customHeight="1">
      <c r="A40" s="17"/>
      <c r="B40" s="12"/>
      <c r="C40" s="13" t="s">
        <v>146</v>
      </c>
      <c r="D40" s="23">
        <v>33</v>
      </c>
      <c r="E40" s="15">
        <f>D40/(D39+D40+D41+D42+D43+D44)</f>
        <v>0.23076923076923078</v>
      </c>
    </row>
    <row r="41" spans="1:5" ht="16.5" customHeight="1">
      <c r="A41" s="17"/>
      <c r="B41" s="12"/>
      <c r="C41" s="13" t="s">
        <v>147</v>
      </c>
      <c r="D41" s="23">
        <v>11</v>
      </c>
      <c r="E41" s="15">
        <f>D41/(D39+D40+D41+D42+D43+D44)</f>
        <v>0.07692307692307693</v>
      </c>
    </row>
    <row r="42" spans="1:5" ht="16.5" customHeight="1">
      <c r="A42" s="17"/>
      <c r="B42" s="12"/>
      <c r="C42" s="13" t="s">
        <v>148</v>
      </c>
      <c r="D42" s="23">
        <v>83</v>
      </c>
      <c r="E42" s="15">
        <f>D42/(D39+D40+D41+D42+D43+D44)</f>
        <v>0.5804195804195804</v>
      </c>
    </row>
    <row r="43" spans="1:5" ht="16.5" customHeight="1">
      <c r="A43" s="17"/>
      <c r="B43" s="12"/>
      <c r="C43" s="13" t="s">
        <v>149</v>
      </c>
      <c r="D43" s="23">
        <v>10</v>
      </c>
      <c r="E43" s="15">
        <f>D43/(D39+D40+D41+D42+D43+D44)</f>
        <v>0.06993006993006994</v>
      </c>
    </row>
    <row r="44" spans="1:5" ht="16.5" customHeight="1">
      <c r="A44" s="17"/>
      <c r="B44" s="12"/>
      <c r="C44" s="13" t="s">
        <v>120</v>
      </c>
      <c r="D44" s="23">
        <v>6</v>
      </c>
      <c r="E44" s="15">
        <f>D44/(D39+D40+D41+D42+D43+D44)</f>
        <v>0.04195804195804196</v>
      </c>
    </row>
    <row r="45" spans="1:5" ht="16.5" customHeight="1">
      <c r="A45" s="17"/>
      <c r="B45" s="12" t="s">
        <v>150</v>
      </c>
      <c r="C45" s="13" t="s">
        <v>151</v>
      </c>
      <c r="D45" s="23">
        <v>41</v>
      </c>
      <c r="E45" s="15">
        <f>D45/(D45+D46+D47)</f>
        <v>0.2867132867132867</v>
      </c>
    </row>
    <row r="46" spans="1:5" ht="16.5" customHeight="1">
      <c r="A46" s="17"/>
      <c r="B46" s="12"/>
      <c r="C46" s="13" t="s">
        <v>152</v>
      </c>
      <c r="D46" s="23">
        <v>74</v>
      </c>
      <c r="E46" s="15">
        <f>D46/(D45+D46+D47)</f>
        <v>0.5174825174825175</v>
      </c>
    </row>
    <row r="47" spans="1:5" ht="16.5" customHeight="1">
      <c r="A47" s="17"/>
      <c r="B47" s="12"/>
      <c r="C47" s="13" t="s">
        <v>153</v>
      </c>
      <c r="D47" s="23">
        <v>28</v>
      </c>
      <c r="E47" s="15">
        <f>D47/(D45+D46+D47)</f>
        <v>0.1958041958041958</v>
      </c>
    </row>
    <row r="48" spans="1:5" ht="16.5" customHeight="1">
      <c r="A48" s="17"/>
      <c r="B48" s="12" t="s">
        <v>154</v>
      </c>
      <c r="C48" s="13" t="s">
        <v>155</v>
      </c>
      <c r="D48" s="23">
        <v>58</v>
      </c>
      <c r="E48" s="15">
        <f>D48/(D48+D49+D50+D51+D52+D53+D54)</f>
        <v>0.4142857142857143</v>
      </c>
    </row>
    <row r="49" spans="1:5" ht="16.5" customHeight="1">
      <c r="A49" s="17"/>
      <c r="B49" s="12"/>
      <c r="C49" s="13" t="s">
        <v>156</v>
      </c>
      <c r="D49" s="23">
        <v>7</v>
      </c>
      <c r="E49" s="15">
        <f>D49/(D48+D49+D50+D51+D52+D53+D54)</f>
        <v>0.05</v>
      </c>
    </row>
    <row r="50" spans="1:5" ht="16.5" customHeight="1">
      <c r="A50" s="17"/>
      <c r="B50" s="12"/>
      <c r="C50" s="13" t="s">
        <v>157</v>
      </c>
      <c r="D50" s="23">
        <v>3</v>
      </c>
      <c r="E50" s="15">
        <f>D50/(D48+D49+D50+D51+D52+D53+D54)</f>
        <v>0.02142857142857143</v>
      </c>
    </row>
    <row r="51" spans="1:5" ht="16.5" customHeight="1">
      <c r="A51" s="17"/>
      <c r="B51" s="12"/>
      <c r="C51" s="13" t="s">
        <v>158</v>
      </c>
      <c r="D51" s="23">
        <v>36</v>
      </c>
      <c r="E51" s="15">
        <f>D51/(D48+D49+D50+D51+D52+D53+D54)</f>
        <v>0.2571428571428571</v>
      </c>
    </row>
    <row r="52" spans="1:5" ht="16.5" customHeight="1">
      <c r="A52" s="17"/>
      <c r="B52" s="12"/>
      <c r="C52" s="13" t="s">
        <v>159</v>
      </c>
      <c r="D52" s="23">
        <v>24</v>
      </c>
      <c r="E52" s="15">
        <f>D52/(D48+D49+D50+D51+D52+D53+D54)</f>
        <v>0.17142857142857143</v>
      </c>
    </row>
    <row r="53" spans="1:5" ht="16.5" customHeight="1">
      <c r="A53" s="17"/>
      <c r="B53" s="12"/>
      <c r="C53" s="13" t="s">
        <v>160</v>
      </c>
      <c r="D53" s="23">
        <v>2</v>
      </c>
      <c r="E53" s="15">
        <f>D53/(D48+D49+D50+D51+D52+D53+D54)</f>
        <v>0.014285714285714285</v>
      </c>
    </row>
    <row r="54" spans="1:5" ht="16.5" customHeight="1">
      <c r="A54" s="17"/>
      <c r="B54" s="12"/>
      <c r="C54" s="13" t="s">
        <v>161</v>
      </c>
      <c r="D54" s="23">
        <v>10</v>
      </c>
      <c r="E54" s="15">
        <f>D54/(D48+D49+D50+D51+D52+D53+D54)</f>
        <v>0.07142857142857142</v>
      </c>
    </row>
    <row r="55" spans="1:5" ht="16.5" customHeight="1">
      <c r="A55" s="17"/>
      <c r="B55" s="12" t="s">
        <v>162</v>
      </c>
      <c r="C55" s="13" t="s">
        <v>163</v>
      </c>
      <c r="D55" s="23">
        <v>45</v>
      </c>
      <c r="E55" s="15">
        <f>D55/(D55+D56+D57+D58+D59+D60)</f>
        <v>0.3146853146853147</v>
      </c>
    </row>
    <row r="56" spans="1:5" ht="16.5" customHeight="1">
      <c r="A56" s="17"/>
      <c r="B56" s="12"/>
      <c r="C56" s="13" t="s">
        <v>164</v>
      </c>
      <c r="D56" s="23">
        <v>34</v>
      </c>
      <c r="E56" s="15">
        <f>D56/(D55+D56+D57+D58+D59+D60)</f>
        <v>0.23776223776223776</v>
      </c>
    </row>
    <row r="57" spans="1:5" ht="16.5" customHeight="1">
      <c r="A57" s="17"/>
      <c r="B57" s="12"/>
      <c r="C57" s="13" t="s">
        <v>165</v>
      </c>
      <c r="D57" s="23">
        <v>3</v>
      </c>
      <c r="E57" s="15">
        <f>D57/(D55+D56+D57+D58+D59+D60)</f>
        <v>0.02097902097902098</v>
      </c>
    </row>
    <row r="58" spans="1:5" ht="16.5" customHeight="1">
      <c r="A58" s="17"/>
      <c r="B58" s="12"/>
      <c r="C58" s="13" t="s">
        <v>166</v>
      </c>
      <c r="D58" s="23">
        <v>18</v>
      </c>
      <c r="E58" s="15">
        <f>D58/(D55+D56+D57+D58+D59+D60)</f>
        <v>0.1258741258741259</v>
      </c>
    </row>
    <row r="59" spans="1:5" ht="16.5" customHeight="1">
      <c r="A59" s="17"/>
      <c r="B59" s="12"/>
      <c r="C59" s="13" t="s">
        <v>167</v>
      </c>
      <c r="D59" s="23">
        <v>40</v>
      </c>
      <c r="E59" s="15">
        <f>D59/(D55+D56+D57+D58+D59+D60)</f>
        <v>0.27972027972027974</v>
      </c>
    </row>
    <row r="60" spans="1:5" ht="16.5" customHeight="1">
      <c r="A60" s="17"/>
      <c r="B60" s="12"/>
      <c r="C60" s="13" t="s">
        <v>120</v>
      </c>
      <c r="D60" s="23">
        <v>3</v>
      </c>
      <c r="E60" s="15">
        <f>D60/(D55+D56+D57+D58+D59+D60)</f>
        <v>0.02097902097902098</v>
      </c>
    </row>
    <row r="61" spans="1:5" ht="16.5" customHeight="1">
      <c r="A61" s="17"/>
      <c r="B61" s="18" t="s">
        <v>168</v>
      </c>
      <c r="C61" s="13" t="s">
        <v>169</v>
      </c>
      <c r="D61" s="23">
        <v>0</v>
      </c>
      <c r="E61" s="15">
        <f>D61/(D61+D62+D63+D64)</f>
        <v>0</v>
      </c>
    </row>
    <row r="62" spans="1:5" ht="16.5" customHeight="1">
      <c r="A62" s="17"/>
      <c r="B62" s="19"/>
      <c r="C62" s="13" t="s">
        <v>7</v>
      </c>
      <c r="D62" s="23">
        <v>8</v>
      </c>
      <c r="E62" s="15">
        <f>D62/(D61+D62+D63+D64)</f>
        <v>0.055944055944055944</v>
      </c>
    </row>
    <row r="63" spans="1:5" ht="16.5" customHeight="1">
      <c r="A63" s="17"/>
      <c r="B63" s="19"/>
      <c r="C63" s="13" t="s">
        <v>8</v>
      </c>
      <c r="D63" s="23">
        <v>59</v>
      </c>
      <c r="E63" s="15">
        <f>D63/(D61+D62+D63+D64)</f>
        <v>0.4125874125874126</v>
      </c>
    </row>
    <row r="64" spans="1:5" ht="16.5" customHeight="1">
      <c r="A64" s="20"/>
      <c r="B64" s="21"/>
      <c r="C64" s="13" t="s">
        <v>170</v>
      </c>
      <c r="D64" s="23">
        <v>76</v>
      </c>
      <c r="E64" s="15">
        <f>D64/(D61+D62+D63+D64)</f>
        <v>0.5314685314685315</v>
      </c>
    </row>
    <row r="65" spans="1:5" ht="16.5" customHeight="1">
      <c r="A65" s="11" t="s">
        <v>2</v>
      </c>
      <c r="B65" s="12" t="s">
        <v>171</v>
      </c>
      <c r="C65" s="13" t="s">
        <v>172</v>
      </c>
      <c r="D65" s="23">
        <v>34</v>
      </c>
      <c r="E65" s="15">
        <f>D65/(D65+D66+D67)</f>
        <v>0.23776223776223776</v>
      </c>
    </row>
    <row r="66" spans="1:5" ht="16.5" customHeight="1">
      <c r="A66" s="11"/>
      <c r="B66" s="12"/>
      <c r="C66" s="13" t="s">
        <v>173</v>
      </c>
      <c r="D66" s="23">
        <v>100</v>
      </c>
      <c r="E66" s="15">
        <f>D66/(D65+D66+D67)</f>
        <v>0.6993006993006993</v>
      </c>
    </row>
    <row r="67" spans="1:5" ht="16.5" customHeight="1">
      <c r="A67" s="11"/>
      <c r="B67" s="12"/>
      <c r="C67" s="13" t="s">
        <v>174</v>
      </c>
      <c r="D67" s="24">
        <v>9</v>
      </c>
      <c r="E67" s="15">
        <f>D67/(D65+D66+D67)</f>
        <v>0.06293706293706294</v>
      </c>
    </row>
    <row r="68" spans="1:5" ht="16.5" customHeight="1">
      <c r="A68" s="11"/>
      <c r="B68" s="12" t="s">
        <v>175</v>
      </c>
      <c r="C68" s="13" t="s">
        <v>176</v>
      </c>
      <c r="D68" s="23">
        <v>12</v>
      </c>
      <c r="E68" s="15">
        <f>D68/(D68+D69+D70)</f>
        <v>0.08391608391608392</v>
      </c>
    </row>
    <row r="69" spans="1:5" ht="16.5" customHeight="1">
      <c r="A69" s="11"/>
      <c r="B69" s="12"/>
      <c r="C69" s="13" t="s">
        <v>177</v>
      </c>
      <c r="D69" s="23">
        <v>50</v>
      </c>
      <c r="E69" s="15">
        <f>D69/(D68+D69+D70)</f>
        <v>0.34965034965034963</v>
      </c>
    </row>
    <row r="70" spans="1:5" ht="16.5" customHeight="1">
      <c r="A70" s="11"/>
      <c r="B70" s="12"/>
      <c r="C70" s="13" t="s">
        <v>178</v>
      </c>
      <c r="D70" s="23">
        <v>81</v>
      </c>
      <c r="E70" s="15">
        <f>D70/(D68+D69+D70)</f>
        <v>0.5664335664335665</v>
      </c>
    </row>
    <row r="71" spans="1:5" ht="16.5" customHeight="1">
      <c r="A71" s="11"/>
      <c r="B71" s="12" t="s">
        <v>179</v>
      </c>
      <c r="C71" s="13" t="s">
        <v>180</v>
      </c>
      <c r="D71" s="23">
        <v>49</v>
      </c>
      <c r="E71" s="15">
        <f>D71/(D71+D72+D73+D74)</f>
        <v>0.34265734265734266</v>
      </c>
    </row>
    <row r="72" spans="1:5" ht="16.5" customHeight="1">
      <c r="A72" s="11"/>
      <c r="B72" s="12"/>
      <c r="C72" s="13" t="s">
        <v>181</v>
      </c>
      <c r="D72" s="23">
        <v>23</v>
      </c>
      <c r="E72" s="15">
        <f>D72/(D71+D72+D73+D74)</f>
        <v>0.16083916083916083</v>
      </c>
    </row>
    <row r="73" spans="1:5" ht="16.5" customHeight="1">
      <c r="A73" s="11"/>
      <c r="B73" s="12"/>
      <c r="C73" s="13" t="s">
        <v>182</v>
      </c>
      <c r="D73" s="23">
        <v>69</v>
      </c>
      <c r="E73" s="15">
        <f>D73/(D71+D72+D73+D74)</f>
        <v>0.4825174825174825</v>
      </c>
    </row>
    <row r="74" spans="1:5" ht="16.5" customHeight="1">
      <c r="A74" s="11"/>
      <c r="B74" s="12"/>
      <c r="C74" s="13" t="s">
        <v>183</v>
      </c>
      <c r="D74" s="23">
        <v>2</v>
      </c>
      <c r="E74" s="15">
        <f>D74/(D71+D72+D73+D74)</f>
        <v>0.013986013986013986</v>
      </c>
    </row>
    <row r="75" spans="1:5" ht="16.5" customHeight="1">
      <c r="A75" s="11"/>
      <c r="B75" s="12" t="s">
        <v>184</v>
      </c>
      <c r="C75" s="13" t="s">
        <v>185</v>
      </c>
      <c r="D75" s="23">
        <v>46</v>
      </c>
      <c r="E75" s="15">
        <f>D75/(D75+D76+D77+D78)</f>
        <v>0.32167832167832167</v>
      </c>
    </row>
    <row r="76" spans="1:5" ht="16.5" customHeight="1">
      <c r="A76" s="11"/>
      <c r="B76" s="12"/>
      <c r="C76" s="13" t="s">
        <v>186</v>
      </c>
      <c r="D76" s="23">
        <v>74</v>
      </c>
      <c r="E76" s="15">
        <f>D76/(D75+D76+D77+D78)</f>
        <v>0.5174825174825175</v>
      </c>
    </row>
    <row r="77" spans="1:5" ht="16.5" customHeight="1">
      <c r="A77" s="11"/>
      <c r="B77" s="12"/>
      <c r="C77" s="13" t="s">
        <v>133</v>
      </c>
      <c r="D77" s="23">
        <v>23</v>
      </c>
      <c r="E77" s="15">
        <f>D77/(D75+D76+D77+D78)</f>
        <v>0.16083916083916083</v>
      </c>
    </row>
    <row r="78" spans="1:5" ht="16.5" customHeight="1">
      <c r="A78" s="11"/>
      <c r="B78" s="12"/>
      <c r="C78" s="13" t="s">
        <v>187</v>
      </c>
      <c r="D78" s="23">
        <v>0</v>
      </c>
      <c r="E78" s="15">
        <f>D78/(D76+D77+D78+D79)</f>
        <v>0</v>
      </c>
    </row>
  </sheetData>
  <sheetProtection/>
  <mergeCells count="24">
    <mergeCell ref="B61:B64"/>
    <mergeCell ref="A39:A64"/>
    <mergeCell ref="B45:B47"/>
    <mergeCell ref="B48:B54"/>
    <mergeCell ref="B55:B60"/>
    <mergeCell ref="B36:B38"/>
    <mergeCell ref="B39:B44"/>
    <mergeCell ref="B7:B9"/>
    <mergeCell ref="B10:B12"/>
    <mergeCell ref="B13:B18"/>
    <mergeCell ref="B27:B30"/>
    <mergeCell ref="B31:B35"/>
    <mergeCell ref="B19:B22"/>
    <mergeCell ref="B23:B26"/>
    <mergeCell ref="A65:A78"/>
    <mergeCell ref="B65:B67"/>
    <mergeCell ref="B68:B70"/>
    <mergeCell ref="B71:B74"/>
    <mergeCell ref="B75:B78"/>
    <mergeCell ref="A1:E1"/>
    <mergeCell ref="A2:E2"/>
    <mergeCell ref="A3:B3"/>
    <mergeCell ref="A4:A38"/>
    <mergeCell ref="B4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9">
      <selection activeCell="C27" sqref="C27"/>
    </sheetView>
  </sheetViews>
  <sheetFormatPr defaultColWidth="9.00390625" defaultRowHeight="14.25"/>
  <cols>
    <col min="1" max="1" width="4.25390625" style="0" customWidth="1"/>
    <col min="2" max="2" width="21.50390625" style="0" customWidth="1"/>
    <col min="3" max="3" width="20.125" style="0" customWidth="1"/>
    <col min="4" max="4" width="14.25390625" style="1" customWidth="1"/>
    <col min="5" max="5" width="12.375" style="1" customWidth="1"/>
  </cols>
  <sheetData>
    <row r="1" spans="1:5" ht="30.75" customHeight="1">
      <c r="A1" s="4" t="s">
        <v>19</v>
      </c>
      <c r="B1" s="4"/>
      <c r="C1" s="4"/>
      <c r="D1" s="4"/>
      <c r="E1" s="4"/>
    </row>
    <row r="2" spans="1:5" ht="21" customHeight="1">
      <c r="A2" s="5" t="s">
        <v>191</v>
      </c>
      <c r="B2" s="5"/>
      <c r="C2" s="5"/>
      <c r="D2" s="5"/>
      <c r="E2" s="5"/>
    </row>
    <row r="3" spans="1:5" ht="16.5" customHeight="1">
      <c r="A3" s="6" t="s">
        <v>10</v>
      </c>
      <c r="B3" s="7"/>
      <c r="C3" s="8" t="s">
        <v>11</v>
      </c>
      <c r="D3" s="8" t="s">
        <v>12</v>
      </c>
      <c r="E3" s="8" t="s">
        <v>13</v>
      </c>
    </row>
    <row r="4" spans="1:5" ht="16.5" customHeight="1">
      <c r="A4" s="11" t="s">
        <v>14</v>
      </c>
      <c r="B4" s="12" t="s">
        <v>102</v>
      </c>
      <c r="C4" s="13" t="s">
        <v>190</v>
      </c>
      <c r="D4" s="23">
        <v>36</v>
      </c>
      <c r="E4" s="15">
        <f>D4/(D4+D5+D6)</f>
        <v>0.5625</v>
      </c>
    </row>
    <row r="5" spans="1:5" ht="16.5" customHeight="1">
      <c r="A5" s="11"/>
      <c r="B5" s="12"/>
      <c r="C5" s="13" t="s">
        <v>104</v>
      </c>
      <c r="D5" s="23">
        <v>26</v>
      </c>
      <c r="E5" s="15">
        <f>D5/(D4+D5+D6)</f>
        <v>0.40625</v>
      </c>
    </row>
    <row r="6" spans="1:5" ht="16.5" customHeight="1">
      <c r="A6" s="11"/>
      <c r="B6" s="12"/>
      <c r="C6" s="13" t="s">
        <v>105</v>
      </c>
      <c r="D6" s="23">
        <v>2</v>
      </c>
      <c r="E6" s="15">
        <f>D6/(D4+D5+D6)</f>
        <v>0.03125</v>
      </c>
    </row>
    <row r="7" spans="1:5" ht="16.5" customHeight="1">
      <c r="A7" s="11"/>
      <c r="B7" s="12" t="s">
        <v>106</v>
      </c>
      <c r="C7" s="13" t="s">
        <v>107</v>
      </c>
      <c r="D7" s="23">
        <v>12</v>
      </c>
      <c r="E7" s="15">
        <f>D7/(D7+D8+D9)</f>
        <v>0.1875</v>
      </c>
    </row>
    <row r="8" spans="1:5" ht="16.5" customHeight="1">
      <c r="A8" s="11"/>
      <c r="B8" s="12"/>
      <c r="C8" s="13" t="s">
        <v>108</v>
      </c>
      <c r="D8" s="23">
        <v>39</v>
      </c>
      <c r="E8" s="15">
        <f>D8/(D7+D8+D9)</f>
        <v>0.609375</v>
      </c>
    </row>
    <row r="9" spans="1:5" ht="16.5" customHeight="1">
      <c r="A9" s="11"/>
      <c r="B9" s="12"/>
      <c r="C9" s="13" t="s">
        <v>109</v>
      </c>
      <c r="D9" s="23">
        <v>13</v>
      </c>
      <c r="E9" s="15">
        <f>D9/(D7+D8+D9)</f>
        <v>0.203125</v>
      </c>
    </row>
    <row r="10" spans="1:5" ht="16.5" customHeight="1">
      <c r="A10" s="11"/>
      <c r="B10" s="12" t="s">
        <v>110</v>
      </c>
      <c r="C10" s="13" t="s">
        <v>111</v>
      </c>
      <c r="D10" s="23">
        <v>17</v>
      </c>
      <c r="E10" s="15">
        <f>D10/(D10+D11+D12)</f>
        <v>0.265625</v>
      </c>
    </row>
    <row r="11" spans="1:5" ht="16.5" customHeight="1">
      <c r="A11" s="11"/>
      <c r="B11" s="12"/>
      <c r="C11" s="13" t="s">
        <v>112</v>
      </c>
      <c r="D11" s="23">
        <v>39</v>
      </c>
      <c r="E11" s="15">
        <f>D11/(D10+D11+D12)</f>
        <v>0.609375</v>
      </c>
    </row>
    <row r="12" spans="1:5" ht="16.5" customHeight="1">
      <c r="A12" s="11"/>
      <c r="B12" s="12"/>
      <c r="C12" s="13" t="s">
        <v>113</v>
      </c>
      <c r="D12" s="23">
        <v>8</v>
      </c>
      <c r="E12" s="15">
        <f>D12/(D10+D11+D12)</f>
        <v>0.125</v>
      </c>
    </row>
    <row r="13" spans="1:5" ht="16.5" customHeight="1">
      <c r="A13" s="11"/>
      <c r="B13" s="12" t="s">
        <v>114</v>
      </c>
      <c r="C13" s="13" t="s">
        <v>115</v>
      </c>
      <c r="D13" s="23">
        <v>14</v>
      </c>
      <c r="E13" s="15">
        <f>D13/(D13+D14+D15+D16+D17+D18)</f>
        <v>0.21875</v>
      </c>
    </row>
    <row r="14" spans="1:5" ht="16.5" customHeight="1">
      <c r="A14" s="11"/>
      <c r="B14" s="12"/>
      <c r="C14" s="13" t="s">
        <v>116</v>
      </c>
      <c r="D14" s="23">
        <v>20</v>
      </c>
      <c r="E14" s="15">
        <f>D14/(D13+D14+D15+D16+D17+D18)</f>
        <v>0.3125</v>
      </c>
    </row>
    <row r="15" spans="1:5" ht="16.5" customHeight="1">
      <c r="A15" s="11"/>
      <c r="B15" s="12"/>
      <c r="C15" s="13" t="s">
        <v>117</v>
      </c>
      <c r="D15" s="23">
        <v>3</v>
      </c>
      <c r="E15" s="15">
        <f>D15/(D13+D14+D15+D16+D17+D18)</f>
        <v>0.046875</v>
      </c>
    </row>
    <row r="16" spans="1:5" ht="16.5" customHeight="1">
      <c r="A16" s="11"/>
      <c r="B16" s="12"/>
      <c r="C16" s="13" t="s">
        <v>118</v>
      </c>
      <c r="D16" s="23">
        <v>5</v>
      </c>
      <c r="E16" s="15">
        <f>D16/(D13+D14+D15+D16+D17+D18)</f>
        <v>0.078125</v>
      </c>
    </row>
    <row r="17" spans="1:5" ht="16.5" customHeight="1">
      <c r="A17" s="11"/>
      <c r="B17" s="12"/>
      <c r="C17" s="13" t="s">
        <v>119</v>
      </c>
      <c r="D17" s="23">
        <v>17</v>
      </c>
      <c r="E17" s="15">
        <f>D17/(D13+D14+D15+D16+D17+D18)</f>
        <v>0.265625</v>
      </c>
    </row>
    <row r="18" spans="1:5" ht="16.5" customHeight="1">
      <c r="A18" s="11"/>
      <c r="B18" s="12"/>
      <c r="C18" s="13" t="s">
        <v>120</v>
      </c>
      <c r="D18" s="23">
        <v>5</v>
      </c>
      <c r="E18" s="15">
        <f>D18/(D13+D14+D15+D16+D17+D18)</f>
        <v>0.078125</v>
      </c>
    </row>
    <row r="19" spans="1:5" ht="16.5" customHeight="1">
      <c r="A19" s="11"/>
      <c r="B19" s="12" t="s">
        <v>121</v>
      </c>
      <c r="C19" s="13" t="s">
        <v>122</v>
      </c>
      <c r="D19" s="23">
        <v>9</v>
      </c>
      <c r="E19" s="15">
        <f>D19/(D19+D20+D21+D22)</f>
        <v>0.140625</v>
      </c>
    </row>
    <row r="20" spans="1:5" ht="16.5" customHeight="1">
      <c r="A20" s="11"/>
      <c r="B20" s="12"/>
      <c r="C20" s="13" t="s">
        <v>123</v>
      </c>
      <c r="D20" s="23">
        <v>24</v>
      </c>
      <c r="E20" s="15">
        <f>D20/(D19+D20+D21+D22)</f>
        <v>0.375</v>
      </c>
    </row>
    <row r="21" spans="1:5" ht="16.5" customHeight="1">
      <c r="A21" s="11"/>
      <c r="B21" s="12"/>
      <c r="C21" s="13" t="s">
        <v>124</v>
      </c>
      <c r="D21" s="23">
        <v>27</v>
      </c>
      <c r="E21" s="15">
        <f>D21/(D19+D20+D21+D22)</f>
        <v>0.421875</v>
      </c>
    </row>
    <row r="22" spans="1:5" ht="16.5" customHeight="1">
      <c r="A22" s="11"/>
      <c r="B22" s="12"/>
      <c r="C22" s="13" t="s">
        <v>125</v>
      </c>
      <c r="D22" s="23">
        <v>4</v>
      </c>
      <c r="E22" s="15">
        <f>D22/(D19+D20+D21+D22)</f>
        <v>0.0625</v>
      </c>
    </row>
    <row r="23" spans="1:5" ht="16.5" customHeight="1">
      <c r="A23" s="11"/>
      <c r="B23" s="12" t="s">
        <v>126</v>
      </c>
      <c r="C23" s="13" t="s">
        <v>127</v>
      </c>
      <c r="D23" s="23">
        <v>30</v>
      </c>
      <c r="E23" s="15">
        <f>D23/(D23+D24+D25+D26)</f>
        <v>0.46875</v>
      </c>
    </row>
    <row r="24" spans="1:5" ht="16.5" customHeight="1">
      <c r="A24" s="11"/>
      <c r="B24" s="12"/>
      <c r="C24" s="13" t="s">
        <v>128</v>
      </c>
      <c r="D24" s="23">
        <v>17</v>
      </c>
      <c r="E24" s="15">
        <f>D24/(D23+D24+D25+D26)</f>
        <v>0.265625</v>
      </c>
    </row>
    <row r="25" spans="1:5" ht="16.5" customHeight="1">
      <c r="A25" s="11"/>
      <c r="B25" s="12"/>
      <c r="C25" s="13" t="s">
        <v>129</v>
      </c>
      <c r="D25" s="23">
        <v>14</v>
      </c>
      <c r="E25" s="15">
        <f>D25/(D23+D24+D25+D26)</f>
        <v>0.21875</v>
      </c>
    </row>
    <row r="26" spans="1:5" ht="16.5" customHeight="1">
      <c r="A26" s="11"/>
      <c r="B26" s="12"/>
      <c r="C26" s="13" t="s">
        <v>130</v>
      </c>
      <c r="D26" s="23">
        <v>3</v>
      </c>
      <c r="E26" s="15">
        <f>D26/(D23+D24+D25+D26)</f>
        <v>0.046875</v>
      </c>
    </row>
    <row r="27" spans="1:5" ht="16.5" customHeight="1">
      <c r="A27" s="11"/>
      <c r="B27" s="12" t="s">
        <v>131</v>
      </c>
      <c r="C27" s="13" t="s">
        <v>122</v>
      </c>
      <c r="D27" s="23">
        <v>25</v>
      </c>
      <c r="E27" s="15">
        <f>D27/(D27+D28+D29+D30)</f>
        <v>0.390625</v>
      </c>
    </row>
    <row r="28" spans="1:5" ht="16.5" customHeight="1">
      <c r="A28" s="11"/>
      <c r="B28" s="12"/>
      <c r="C28" s="13" t="s">
        <v>132</v>
      </c>
      <c r="D28" s="23">
        <v>21</v>
      </c>
      <c r="E28" s="15">
        <f>D28/(D27+D28+D29+D30)</f>
        <v>0.328125</v>
      </c>
    </row>
    <row r="29" spans="1:5" ht="16.5" customHeight="1">
      <c r="A29" s="11"/>
      <c r="B29" s="12"/>
      <c r="C29" s="13" t="s">
        <v>133</v>
      </c>
      <c r="D29" s="23">
        <v>18</v>
      </c>
      <c r="E29" s="15">
        <f>D29/(D27+D28+D29+D30)</f>
        <v>0.28125</v>
      </c>
    </row>
    <row r="30" spans="1:5" ht="16.5" customHeight="1">
      <c r="A30" s="11"/>
      <c r="B30" s="12"/>
      <c r="C30" s="13" t="s">
        <v>125</v>
      </c>
      <c r="D30" s="23">
        <v>0</v>
      </c>
      <c r="E30" s="15">
        <f>D30/(D27+D28+D29+D30)</f>
        <v>0</v>
      </c>
    </row>
    <row r="31" spans="1:5" ht="16.5" customHeight="1">
      <c r="A31" s="11"/>
      <c r="B31" s="12" t="s">
        <v>134</v>
      </c>
      <c r="C31" s="13" t="s">
        <v>135</v>
      </c>
      <c r="D31" s="23">
        <v>16</v>
      </c>
      <c r="E31" s="15">
        <f>D31/(D31+D32+D33+D34+D35)</f>
        <v>0.16326530612244897</v>
      </c>
    </row>
    <row r="32" spans="1:5" ht="16.5" customHeight="1">
      <c r="A32" s="11"/>
      <c r="B32" s="12"/>
      <c r="C32" s="13" t="s">
        <v>136</v>
      </c>
      <c r="D32" s="23">
        <v>31</v>
      </c>
      <c r="E32" s="15">
        <f>D32/(D31+D32+D33+D34+D35)</f>
        <v>0.3163265306122449</v>
      </c>
    </row>
    <row r="33" spans="1:5" ht="16.5" customHeight="1">
      <c r="A33" s="11"/>
      <c r="B33" s="12"/>
      <c r="C33" s="13" t="s">
        <v>137</v>
      </c>
      <c r="D33" s="23">
        <v>32</v>
      </c>
      <c r="E33" s="15">
        <f>D33/(D31+D32+D33+D34+D35)</f>
        <v>0.32653061224489793</v>
      </c>
    </row>
    <row r="34" spans="1:5" ht="16.5" customHeight="1">
      <c r="A34" s="11"/>
      <c r="B34" s="12"/>
      <c r="C34" s="13" t="s">
        <v>138</v>
      </c>
      <c r="D34" s="23">
        <v>16</v>
      </c>
      <c r="E34" s="15">
        <f>D34/(D31+D32+D33+D34+D35)</f>
        <v>0.16326530612244897</v>
      </c>
    </row>
    <row r="35" spans="1:5" ht="16.5" customHeight="1">
      <c r="A35" s="11"/>
      <c r="B35" s="12"/>
      <c r="C35" s="13" t="s">
        <v>139</v>
      </c>
      <c r="D35" s="23">
        <v>3</v>
      </c>
      <c r="E35" s="15">
        <f>D35/(D31+D32+D33+D34+D35)</f>
        <v>0.030612244897959183</v>
      </c>
    </row>
    <row r="36" spans="1:5" ht="16.5" customHeight="1">
      <c r="A36" s="11"/>
      <c r="B36" s="12" t="s">
        <v>140</v>
      </c>
      <c r="C36" s="13" t="s">
        <v>141</v>
      </c>
      <c r="D36" s="23">
        <v>18</v>
      </c>
      <c r="E36" s="15">
        <f>D36/(D36+D37+D38)</f>
        <v>0.27692307692307694</v>
      </c>
    </row>
    <row r="37" spans="1:5" ht="16.5" customHeight="1">
      <c r="A37" s="11"/>
      <c r="B37" s="12"/>
      <c r="C37" s="13" t="s">
        <v>142</v>
      </c>
      <c r="D37" s="23">
        <v>38</v>
      </c>
      <c r="E37" s="15">
        <f>D37/(D36+D37+D38)</f>
        <v>0.5846153846153846</v>
      </c>
    </row>
    <row r="38" spans="1:5" ht="16.5" customHeight="1">
      <c r="A38" s="11"/>
      <c r="B38" s="12"/>
      <c r="C38" s="13" t="s">
        <v>143</v>
      </c>
      <c r="D38" s="23">
        <v>9</v>
      </c>
      <c r="E38" s="15">
        <f>D38/(D36+D37+D38)</f>
        <v>0.13846153846153847</v>
      </c>
    </row>
    <row r="39" spans="1:5" ht="16.5" customHeight="1">
      <c r="A39" s="16" t="s">
        <v>15</v>
      </c>
      <c r="B39" s="12" t="s">
        <v>144</v>
      </c>
      <c r="C39" s="13" t="s">
        <v>145</v>
      </c>
      <c r="D39" s="23">
        <v>2</v>
      </c>
      <c r="E39" s="15">
        <f>D39/(D39+D40+D41+D42+D43+D44)</f>
        <v>0.03125</v>
      </c>
    </row>
    <row r="40" spans="1:5" ht="16.5" customHeight="1">
      <c r="A40" s="17"/>
      <c r="B40" s="12"/>
      <c r="C40" s="13" t="s">
        <v>146</v>
      </c>
      <c r="D40" s="23">
        <v>12</v>
      </c>
      <c r="E40" s="15">
        <f>D40/(D39+D40+D41+D42+D43+D44)</f>
        <v>0.1875</v>
      </c>
    </row>
    <row r="41" spans="1:5" ht="16.5" customHeight="1">
      <c r="A41" s="17"/>
      <c r="B41" s="12"/>
      <c r="C41" s="13" t="s">
        <v>147</v>
      </c>
      <c r="D41" s="23">
        <v>4</v>
      </c>
      <c r="E41" s="15">
        <f>D41/(D39+D40+D41+D42+D43+D44)</f>
        <v>0.0625</v>
      </c>
    </row>
    <row r="42" spans="1:5" ht="16.5" customHeight="1">
      <c r="A42" s="17"/>
      <c r="B42" s="12"/>
      <c r="C42" s="13" t="s">
        <v>148</v>
      </c>
      <c r="D42" s="23">
        <v>43</v>
      </c>
      <c r="E42" s="15">
        <f>D42/(D39+D40+D41+D42+D43+D44)</f>
        <v>0.671875</v>
      </c>
    </row>
    <row r="43" spans="1:5" ht="16.5" customHeight="1">
      <c r="A43" s="17"/>
      <c r="B43" s="12"/>
      <c r="C43" s="13" t="s">
        <v>149</v>
      </c>
      <c r="D43" s="23">
        <v>0</v>
      </c>
      <c r="E43" s="15">
        <f>D43/(D39+D40+D41+D42+D43+D44)</f>
        <v>0</v>
      </c>
    </row>
    <row r="44" spans="1:5" ht="16.5" customHeight="1">
      <c r="A44" s="17"/>
      <c r="B44" s="12"/>
      <c r="C44" s="13" t="s">
        <v>120</v>
      </c>
      <c r="D44" s="23">
        <v>3</v>
      </c>
      <c r="E44" s="15">
        <f>D44/(D39+D40+D41+D42+D43+D44)</f>
        <v>0.046875</v>
      </c>
    </row>
    <row r="45" spans="1:5" ht="16.5" customHeight="1">
      <c r="A45" s="17"/>
      <c r="B45" s="12" t="s">
        <v>150</v>
      </c>
      <c r="C45" s="13" t="s">
        <v>151</v>
      </c>
      <c r="D45" s="23">
        <v>15</v>
      </c>
      <c r="E45" s="15">
        <f>D45/(D45+D46+D47)</f>
        <v>0.234375</v>
      </c>
    </row>
    <row r="46" spans="1:5" ht="16.5" customHeight="1">
      <c r="A46" s="17"/>
      <c r="B46" s="12"/>
      <c r="C46" s="13" t="s">
        <v>152</v>
      </c>
      <c r="D46" s="23">
        <v>32</v>
      </c>
      <c r="E46" s="15">
        <f>D46/(D45+D46+D47)</f>
        <v>0.5</v>
      </c>
    </row>
    <row r="47" spans="1:5" ht="16.5" customHeight="1">
      <c r="A47" s="17"/>
      <c r="B47" s="12"/>
      <c r="C47" s="13" t="s">
        <v>153</v>
      </c>
      <c r="D47" s="23">
        <v>17</v>
      </c>
      <c r="E47" s="15">
        <f>D47/(D45+D46+D47)</f>
        <v>0.265625</v>
      </c>
    </row>
    <row r="48" spans="1:5" ht="16.5" customHeight="1">
      <c r="A48" s="17"/>
      <c r="B48" s="12" t="s">
        <v>154</v>
      </c>
      <c r="C48" s="13" t="s">
        <v>155</v>
      </c>
      <c r="D48" s="23">
        <v>43</v>
      </c>
      <c r="E48" s="15">
        <f>D48/(D48+D49+D50+D51+D52+D53+D54)</f>
        <v>0.3282442748091603</v>
      </c>
    </row>
    <row r="49" spans="1:5" ht="16.5" customHeight="1">
      <c r="A49" s="17"/>
      <c r="B49" s="12"/>
      <c r="C49" s="13" t="s">
        <v>156</v>
      </c>
      <c r="D49" s="23">
        <v>6</v>
      </c>
      <c r="E49" s="15">
        <f>D49/(D48+D49+D50+D51+D52+D53+D54)</f>
        <v>0.04580152671755725</v>
      </c>
    </row>
    <row r="50" spans="1:5" ht="16.5" customHeight="1">
      <c r="A50" s="17"/>
      <c r="B50" s="12"/>
      <c r="C50" s="13" t="s">
        <v>157</v>
      </c>
      <c r="D50" s="23">
        <v>14</v>
      </c>
      <c r="E50" s="15">
        <f>D50/(D48+D49+D50+D51+D52+D53+D54)</f>
        <v>0.10687022900763359</v>
      </c>
    </row>
    <row r="51" spans="1:5" ht="16.5" customHeight="1">
      <c r="A51" s="17"/>
      <c r="B51" s="12"/>
      <c r="C51" s="13" t="s">
        <v>158</v>
      </c>
      <c r="D51" s="23">
        <v>15</v>
      </c>
      <c r="E51" s="15">
        <f>D51/(D48+D49+D50+D51+D52+D53+D54)</f>
        <v>0.11450381679389313</v>
      </c>
    </row>
    <row r="52" spans="1:5" ht="16.5" customHeight="1">
      <c r="A52" s="17"/>
      <c r="B52" s="12"/>
      <c r="C52" s="13" t="s">
        <v>159</v>
      </c>
      <c r="D52" s="23">
        <v>27</v>
      </c>
      <c r="E52" s="15">
        <f>D52/(D48+D49+D50+D51+D52+D53+D54)</f>
        <v>0.20610687022900764</v>
      </c>
    </row>
    <row r="53" spans="1:5" ht="16.5" customHeight="1">
      <c r="A53" s="17"/>
      <c r="B53" s="12"/>
      <c r="C53" s="13" t="s">
        <v>160</v>
      </c>
      <c r="D53" s="23">
        <v>16</v>
      </c>
      <c r="E53" s="15">
        <f>D53/(D48+D49+D50+D51+D52+D53+D54)</f>
        <v>0.12213740458015267</v>
      </c>
    </row>
    <row r="54" spans="1:5" ht="16.5" customHeight="1">
      <c r="A54" s="17"/>
      <c r="B54" s="12"/>
      <c r="C54" s="13" t="s">
        <v>161</v>
      </c>
      <c r="D54" s="23">
        <v>10</v>
      </c>
      <c r="E54" s="15">
        <f>D54/(D48+D49+D50+D51+D52+D53+D54)</f>
        <v>0.07633587786259542</v>
      </c>
    </row>
    <row r="55" spans="1:5" ht="16.5" customHeight="1">
      <c r="A55" s="17"/>
      <c r="B55" s="12" t="s">
        <v>162</v>
      </c>
      <c r="C55" s="13" t="s">
        <v>163</v>
      </c>
      <c r="D55" s="23">
        <v>18</v>
      </c>
      <c r="E55" s="15">
        <f>D55/(D55+D56+D57+D58+D59+D60)</f>
        <v>0.28125</v>
      </c>
    </row>
    <row r="56" spans="1:5" ht="16.5" customHeight="1">
      <c r="A56" s="17"/>
      <c r="B56" s="12"/>
      <c r="C56" s="13" t="s">
        <v>164</v>
      </c>
      <c r="D56" s="23">
        <v>9</v>
      </c>
      <c r="E56" s="15">
        <f>D56/(D55+D56+D57+D58+D59+D60)</f>
        <v>0.140625</v>
      </c>
    </row>
    <row r="57" spans="1:5" ht="16.5" customHeight="1">
      <c r="A57" s="17"/>
      <c r="B57" s="12"/>
      <c r="C57" s="13" t="s">
        <v>165</v>
      </c>
      <c r="D57" s="23">
        <v>4</v>
      </c>
      <c r="E57" s="15">
        <f>D57/(D55+D56+D57+D58+D59+D60)</f>
        <v>0.0625</v>
      </c>
    </row>
    <row r="58" spans="1:5" ht="16.5" customHeight="1">
      <c r="A58" s="17"/>
      <c r="B58" s="12"/>
      <c r="C58" s="13" t="s">
        <v>166</v>
      </c>
      <c r="D58" s="23">
        <v>11</v>
      </c>
      <c r="E58" s="15">
        <f>D58/(D55+D56+D57+D58+D59+D60)</f>
        <v>0.171875</v>
      </c>
    </row>
    <row r="59" spans="1:5" ht="16.5" customHeight="1">
      <c r="A59" s="17"/>
      <c r="B59" s="12"/>
      <c r="C59" s="13" t="s">
        <v>167</v>
      </c>
      <c r="D59" s="23">
        <v>19</v>
      </c>
      <c r="E59" s="15">
        <f>D59/(D55+D56+D57+D58+D59+D60)</f>
        <v>0.296875</v>
      </c>
    </row>
    <row r="60" spans="1:5" ht="16.5" customHeight="1">
      <c r="A60" s="17"/>
      <c r="B60" s="12"/>
      <c r="C60" s="13" t="s">
        <v>120</v>
      </c>
      <c r="D60" s="23">
        <v>3</v>
      </c>
      <c r="E60" s="15">
        <f>D60/(D55+D56+D57+D58+D59+D60)</f>
        <v>0.046875</v>
      </c>
    </row>
    <row r="61" spans="1:5" ht="16.5" customHeight="1">
      <c r="A61" s="17"/>
      <c r="B61" s="18" t="s">
        <v>168</v>
      </c>
      <c r="C61" s="13" t="s">
        <v>169</v>
      </c>
      <c r="D61" s="23">
        <v>3</v>
      </c>
      <c r="E61" s="15">
        <f>D61/(D61+D62+D63+D64)</f>
        <v>0.046875</v>
      </c>
    </row>
    <row r="62" spans="1:5" ht="16.5" customHeight="1">
      <c r="A62" s="17"/>
      <c r="B62" s="19"/>
      <c r="C62" s="13" t="s">
        <v>16</v>
      </c>
      <c r="D62" s="23">
        <v>5</v>
      </c>
      <c r="E62" s="15">
        <f>D62/(D61+D62+D63+D64)</f>
        <v>0.078125</v>
      </c>
    </row>
    <row r="63" spans="1:5" ht="16.5" customHeight="1">
      <c r="A63" s="17"/>
      <c r="B63" s="19"/>
      <c r="C63" s="13" t="s">
        <v>17</v>
      </c>
      <c r="D63" s="23">
        <v>24</v>
      </c>
      <c r="E63" s="15">
        <f>D63/(D61+D62+D63+D64)</f>
        <v>0.375</v>
      </c>
    </row>
    <row r="64" spans="1:5" ht="16.5" customHeight="1">
      <c r="A64" s="20"/>
      <c r="B64" s="21"/>
      <c r="C64" s="13" t="s">
        <v>170</v>
      </c>
      <c r="D64" s="23">
        <v>32</v>
      </c>
      <c r="E64" s="15">
        <f>D64/(D61+D62+D63+D64)</f>
        <v>0.5</v>
      </c>
    </row>
    <row r="65" spans="1:5" ht="16.5" customHeight="1">
      <c r="A65" s="11" t="s">
        <v>18</v>
      </c>
      <c r="B65" s="12" t="s">
        <v>171</v>
      </c>
      <c r="C65" s="13" t="s">
        <v>172</v>
      </c>
      <c r="D65" s="23">
        <v>12</v>
      </c>
      <c r="E65" s="15">
        <f>D65/(D65+D66+D67)</f>
        <v>0.1875</v>
      </c>
    </row>
    <row r="66" spans="1:5" ht="16.5" customHeight="1">
      <c r="A66" s="11"/>
      <c r="B66" s="12"/>
      <c r="C66" s="13" t="s">
        <v>173</v>
      </c>
      <c r="D66" s="23">
        <v>41</v>
      </c>
      <c r="E66" s="15">
        <f>D66/(D65+D66+D67)</f>
        <v>0.640625</v>
      </c>
    </row>
    <row r="67" spans="1:5" ht="16.5" customHeight="1">
      <c r="A67" s="11"/>
      <c r="B67" s="12"/>
      <c r="C67" s="13" t="s">
        <v>174</v>
      </c>
      <c r="D67" s="24">
        <v>11</v>
      </c>
      <c r="E67" s="15">
        <f>D67/(D65+D66+D67)</f>
        <v>0.171875</v>
      </c>
    </row>
    <row r="68" spans="1:5" ht="16.5" customHeight="1">
      <c r="A68" s="11"/>
      <c r="B68" s="12" t="s">
        <v>175</v>
      </c>
      <c r="C68" s="13" t="s">
        <v>176</v>
      </c>
      <c r="D68" s="23">
        <v>13</v>
      </c>
      <c r="E68" s="15">
        <f>D68/(D68+D69+D70)</f>
        <v>0.203125</v>
      </c>
    </row>
    <row r="69" spans="1:5" ht="16.5" customHeight="1">
      <c r="A69" s="11"/>
      <c r="B69" s="12"/>
      <c r="C69" s="13" t="s">
        <v>177</v>
      </c>
      <c r="D69" s="23">
        <v>32</v>
      </c>
      <c r="E69" s="15">
        <f>D69/(D68+D69+D70)</f>
        <v>0.5</v>
      </c>
    </row>
    <row r="70" spans="1:5" ht="16.5" customHeight="1">
      <c r="A70" s="11"/>
      <c r="B70" s="12"/>
      <c r="C70" s="13" t="s">
        <v>178</v>
      </c>
      <c r="D70" s="23">
        <v>19</v>
      </c>
      <c r="E70" s="15">
        <f>D70/(D68+D69+D70)</f>
        <v>0.296875</v>
      </c>
    </row>
    <row r="71" spans="1:5" ht="16.5" customHeight="1">
      <c r="A71" s="11"/>
      <c r="B71" s="12" t="s">
        <v>179</v>
      </c>
      <c r="C71" s="13" t="s">
        <v>180</v>
      </c>
      <c r="D71" s="23">
        <v>21</v>
      </c>
      <c r="E71" s="15">
        <f>D71/(D71+D72+D73+D74)</f>
        <v>0.3230769230769231</v>
      </c>
    </row>
    <row r="72" spans="1:5" ht="16.5" customHeight="1">
      <c r="A72" s="11"/>
      <c r="B72" s="12"/>
      <c r="C72" s="13" t="s">
        <v>181</v>
      </c>
      <c r="D72" s="23">
        <v>3</v>
      </c>
      <c r="E72" s="15">
        <f>D72/(D71+D72+D73+D74)</f>
        <v>0.046153846153846156</v>
      </c>
    </row>
    <row r="73" spans="1:5" ht="16.5" customHeight="1">
      <c r="A73" s="11"/>
      <c r="B73" s="12"/>
      <c r="C73" s="13" t="s">
        <v>182</v>
      </c>
      <c r="D73" s="23">
        <v>35</v>
      </c>
      <c r="E73" s="15">
        <f>D73/(D71+D72+D73+D74)</f>
        <v>0.5384615384615384</v>
      </c>
    </row>
    <row r="74" spans="1:5" ht="16.5" customHeight="1">
      <c r="A74" s="11"/>
      <c r="B74" s="12"/>
      <c r="C74" s="13" t="s">
        <v>183</v>
      </c>
      <c r="D74" s="23">
        <v>6</v>
      </c>
      <c r="E74" s="15">
        <f>D74/(D71+D72+D73+D74)</f>
        <v>0.09230769230769231</v>
      </c>
    </row>
    <row r="75" spans="1:5" ht="14.25" customHeight="1">
      <c r="A75" s="11"/>
      <c r="B75" s="12" t="s">
        <v>184</v>
      </c>
      <c r="C75" s="13" t="s">
        <v>185</v>
      </c>
      <c r="D75" s="23">
        <v>21</v>
      </c>
      <c r="E75" s="15">
        <f>D75/(D75+D76+D77+D78)</f>
        <v>0.328125</v>
      </c>
    </row>
    <row r="76" spans="1:5" ht="14.25">
      <c r="A76" s="11"/>
      <c r="B76" s="12"/>
      <c r="C76" s="13" t="s">
        <v>186</v>
      </c>
      <c r="D76" s="23">
        <v>20</v>
      </c>
      <c r="E76" s="15">
        <f>D76/(D75+D76+D77+D78)</f>
        <v>0.3125</v>
      </c>
    </row>
    <row r="77" spans="1:5" ht="14.25">
      <c r="A77" s="11"/>
      <c r="B77" s="12"/>
      <c r="C77" s="13" t="s">
        <v>133</v>
      </c>
      <c r="D77" s="23">
        <v>20</v>
      </c>
      <c r="E77" s="15">
        <f>D77/(D75+D76+D77+D78)</f>
        <v>0.3125</v>
      </c>
    </row>
    <row r="78" spans="1:5" ht="14.25">
      <c r="A78" s="11"/>
      <c r="B78" s="12"/>
      <c r="C78" s="13" t="s">
        <v>187</v>
      </c>
      <c r="D78" s="23">
        <v>3</v>
      </c>
      <c r="E78" s="15">
        <f>D78/(D75+D76+D77+D78)</f>
        <v>0.046875</v>
      </c>
    </row>
  </sheetData>
  <sheetProtection/>
  <mergeCells count="24">
    <mergeCell ref="B27:B30"/>
    <mergeCell ref="B31:B35"/>
    <mergeCell ref="B10:B12"/>
    <mergeCell ref="B13:B18"/>
    <mergeCell ref="B19:B22"/>
    <mergeCell ref="B23:B26"/>
    <mergeCell ref="B36:B38"/>
    <mergeCell ref="B39:B44"/>
    <mergeCell ref="A1:E1"/>
    <mergeCell ref="A2:E2"/>
    <mergeCell ref="A3:B3"/>
    <mergeCell ref="A4:A38"/>
    <mergeCell ref="B4:B6"/>
    <mergeCell ref="B7:B9"/>
    <mergeCell ref="A39:A64"/>
    <mergeCell ref="B61:B64"/>
    <mergeCell ref="A65:A78"/>
    <mergeCell ref="B65:B67"/>
    <mergeCell ref="B68:B70"/>
    <mergeCell ref="B45:B47"/>
    <mergeCell ref="B48:B54"/>
    <mergeCell ref="B55:B60"/>
    <mergeCell ref="B75:B78"/>
    <mergeCell ref="B71:B7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D4" sqref="A1:E78"/>
    </sheetView>
  </sheetViews>
  <sheetFormatPr defaultColWidth="9.00390625" defaultRowHeight="14.25"/>
  <cols>
    <col min="1" max="1" width="4.25390625" style="0" customWidth="1"/>
    <col min="2" max="2" width="21.50390625" style="0" customWidth="1"/>
    <col min="3" max="3" width="20.125" style="0" customWidth="1"/>
    <col min="4" max="4" width="14.25390625" style="1" customWidth="1"/>
    <col min="5" max="5" width="12.375" style="1" customWidth="1"/>
  </cols>
  <sheetData>
    <row r="1" spans="1:5" ht="30.75" customHeight="1">
      <c r="A1" s="4" t="s">
        <v>21</v>
      </c>
      <c r="B1" s="4"/>
      <c r="C1" s="4"/>
      <c r="D1" s="4"/>
      <c r="E1" s="4"/>
    </row>
    <row r="2" spans="1:5" ht="21" customHeight="1">
      <c r="A2" s="5" t="s">
        <v>192</v>
      </c>
      <c r="B2" s="5"/>
      <c r="C2" s="5"/>
      <c r="D2" s="5"/>
      <c r="E2" s="5"/>
    </row>
    <row r="3" spans="1:5" ht="16.5" customHeight="1">
      <c r="A3" s="6" t="s">
        <v>3</v>
      </c>
      <c r="B3" s="7"/>
      <c r="C3" s="8" t="s">
        <v>4</v>
      </c>
      <c r="D3" s="8" t="s">
        <v>5</v>
      </c>
      <c r="E3" s="8" t="s">
        <v>6</v>
      </c>
    </row>
    <row r="4" spans="1:5" ht="16.5" customHeight="1">
      <c r="A4" s="11" t="s">
        <v>0</v>
      </c>
      <c r="B4" s="12" t="s">
        <v>102</v>
      </c>
      <c r="C4" s="13" t="s">
        <v>193</v>
      </c>
      <c r="D4" s="23">
        <v>63</v>
      </c>
      <c r="E4" s="15">
        <f>D4/(D4+D5+D6)</f>
        <v>0.6631578947368421</v>
      </c>
    </row>
    <row r="5" spans="1:5" ht="16.5" customHeight="1">
      <c r="A5" s="11"/>
      <c r="B5" s="12"/>
      <c r="C5" s="13" t="s">
        <v>104</v>
      </c>
      <c r="D5" s="23">
        <v>30</v>
      </c>
      <c r="E5" s="15">
        <f>D5/(D4+D5+D6)</f>
        <v>0.3157894736842105</v>
      </c>
    </row>
    <row r="6" spans="1:5" ht="16.5" customHeight="1">
      <c r="A6" s="11"/>
      <c r="B6" s="12"/>
      <c r="C6" s="13" t="s">
        <v>105</v>
      </c>
      <c r="D6" s="23">
        <v>2</v>
      </c>
      <c r="E6" s="15">
        <f>D6/(D4+D5+D6)</f>
        <v>0.021052631578947368</v>
      </c>
    </row>
    <row r="7" spans="1:5" ht="16.5" customHeight="1">
      <c r="A7" s="11"/>
      <c r="B7" s="12" t="s">
        <v>106</v>
      </c>
      <c r="C7" s="13" t="s">
        <v>107</v>
      </c>
      <c r="D7" s="23">
        <v>24</v>
      </c>
      <c r="E7" s="15">
        <f>D7/(D7+D8+D9)</f>
        <v>0.25263157894736843</v>
      </c>
    </row>
    <row r="8" spans="1:5" ht="16.5" customHeight="1">
      <c r="A8" s="11"/>
      <c r="B8" s="12"/>
      <c r="C8" s="13" t="s">
        <v>108</v>
      </c>
      <c r="D8" s="23">
        <v>55</v>
      </c>
      <c r="E8" s="15">
        <f>D8/(D7+D8+D9)</f>
        <v>0.5789473684210527</v>
      </c>
    </row>
    <row r="9" spans="1:5" ht="16.5" customHeight="1">
      <c r="A9" s="11"/>
      <c r="B9" s="12"/>
      <c r="C9" s="13" t="s">
        <v>109</v>
      </c>
      <c r="D9" s="23">
        <v>16</v>
      </c>
      <c r="E9" s="15">
        <f>D9/(D7+D8+D9)</f>
        <v>0.16842105263157894</v>
      </c>
    </row>
    <row r="10" spans="1:5" ht="16.5" customHeight="1">
      <c r="A10" s="11"/>
      <c r="B10" s="12" t="s">
        <v>110</v>
      </c>
      <c r="C10" s="13" t="s">
        <v>111</v>
      </c>
      <c r="D10" s="23">
        <v>23</v>
      </c>
      <c r="E10" s="15">
        <f>D10/(D10+D11+D12)</f>
        <v>0.23711340206185566</v>
      </c>
    </row>
    <row r="11" spans="1:5" ht="16.5" customHeight="1">
      <c r="A11" s="11"/>
      <c r="B11" s="12"/>
      <c r="C11" s="13" t="s">
        <v>112</v>
      </c>
      <c r="D11" s="23">
        <v>65</v>
      </c>
      <c r="E11" s="15">
        <f>D11/(D10+D11+D12)</f>
        <v>0.6701030927835051</v>
      </c>
    </row>
    <row r="12" spans="1:5" ht="16.5" customHeight="1">
      <c r="A12" s="11"/>
      <c r="B12" s="12"/>
      <c r="C12" s="13" t="s">
        <v>113</v>
      </c>
      <c r="D12" s="23">
        <v>9</v>
      </c>
      <c r="E12" s="15">
        <f>D12/(D10+D11+D12)</f>
        <v>0.09278350515463918</v>
      </c>
    </row>
    <row r="13" spans="1:5" ht="16.5" customHeight="1">
      <c r="A13" s="11"/>
      <c r="B13" s="12" t="s">
        <v>114</v>
      </c>
      <c r="C13" s="13" t="s">
        <v>115</v>
      </c>
      <c r="D13" s="23">
        <v>10</v>
      </c>
      <c r="E13" s="15">
        <f>D13/(D13+D14+D15+D16+D17+D18)</f>
        <v>0.10869565217391304</v>
      </c>
    </row>
    <row r="14" spans="1:5" ht="16.5" customHeight="1">
      <c r="A14" s="11"/>
      <c r="B14" s="12"/>
      <c r="C14" s="13" t="s">
        <v>116</v>
      </c>
      <c r="D14" s="23">
        <v>36</v>
      </c>
      <c r="E14" s="15">
        <f>D14/(D13+D14+D15+D16+D17+D18)</f>
        <v>0.391304347826087</v>
      </c>
    </row>
    <row r="15" spans="1:5" ht="16.5" customHeight="1">
      <c r="A15" s="11"/>
      <c r="B15" s="12"/>
      <c r="C15" s="13" t="s">
        <v>117</v>
      </c>
      <c r="D15" s="23">
        <v>12</v>
      </c>
      <c r="E15" s="15">
        <f>D15/(D13+D14+D15+D16+D17+D18)</f>
        <v>0.13043478260869565</v>
      </c>
    </row>
    <row r="16" spans="1:5" ht="16.5" customHeight="1">
      <c r="A16" s="11"/>
      <c r="B16" s="12"/>
      <c r="C16" s="13" t="s">
        <v>118</v>
      </c>
      <c r="D16" s="23">
        <v>3</v>
      </c>
      <c r="E16" s="15">
        <f>D16/(D13+D14+D15+D16+D17+D18)</f>
        <v>0.03260869565217391</v>
      </c>
    </row>
    <row r="17" spans="1:5" ht="16.5" customHeight="1">
      <c r="A17" s="11"/>
      <c r="B17" s="12"/>
      <c r="C17" s="13" t="s">
        <v>119</v>
      </c>
      <c r="D17" s="23">
        <v>31</v>
      </c>
      <c r="E17" s="15">
        <f>D17/(D13+D14+D15+D16+D17+D18)</f>
        <v>0.33695652173913043</v>
      </c>
    </row>
    <row r="18" spans="1:5" ht="16.5" customHeight="1">
      <c r="A18" s="11"/>
      <c r="B18" s="12"/>
      <c r="C18" s="13" t="s">
        <v>120</v>
      </c>
      <c r="D18" s="23">
        <v>0</v>
      </c>
      <c r="E18" s="15">
        <f>D18/(D13+D14+D15+D16+D17+D18)</f>
        <v>0</v>
      </c>
    </row>
    <row r="19" spans="1:5" ht="16.5" customHeight="1">
      <c r="A19" s="11"/>
      <c r="B19" s="12" t="s">
        <v>121</v>
      </c>
      <c r="C19" s="13" t="s">
        <v>122</v>
      </c>
      <c r="D19" s="23">
        <v>12</v>
      </c>
      <c r="E19" s="15">
        <f>D19/(D19+D20+D21+D22)</f>
        <v>0.12631578947368421</v>
      </c>
    </row>
    <row r="20" spans="1:5" ht="16.5" customHeight="1">
      <c r="A20" s="11"/>
      <c r="B20" s="12"/>
      <c r="C20" s="13" t="s">
        <v>123</v>
      </c>
      <c r="D20" s="23">
        <v>48</v>
      </c>
      <c r="E20" s="15">
        <f>D20/(D19+D20+D21+D22)</f>
        <v>0.5052631578947369</v>
      </c>
    </row>
    <row r="21" spans="1:5" ht="16.5" customHeight="1">
      <c r="A21" s="11"/>
      <c r="B21" s="12"/>
      <c r="C21" s="13" t="s">
        <v>124</v>
      </c>
      <c r="D21" s="23">
        <v>29</v>
      </c>
      <c r="E21" s="15">
        <f>D21/(D19+D20+D21+D22)</f>
        <v>0.30526315789473685</v>
      </c>
    </row>
    <row r="22" spans="1:5" ht="16.5" customHeight="1">
      <c r="A22" s="11"/>
      <c r="B22" s="12"/>
      <c r="C22" s="13" t="s">
        <v>125</v>
      </c>
      <c r="D22" s="23">
        <v>6</v>
      </c>
      <c r="E22" s="15">
        <f>D22/(D19+D20+D21+D22)</f>
        <v>0.06315789473684211</v>
      </c>
    </row>
    <row r="23" spans="1:5" ht="16.5" customHeight="1">
      <c r="A23" s="11"/>
      <c r="B23" s="12" t="s">
        <v>126</v>
      </c>
      <c r="C23" s="13" t="s">
        <v>127</v>
      </c>
      <c r="D23" s="23">
        <v>40</v>
      </c>
      <c r="E23" s="15">
        <f>D23/(D23+D24+D25+D26)</f>
        <v>0.42105263157894735</v>
      </c>
    </row>
    <row r="24" spans="1:5" ht="16.5" customHeight="1">
      <c r="A24" s="11"/>
      <c r="B24" s="12"/>
      <c r="C24" s="13" t="s">
        <v>128</v>
      </c>
      <c r="D24" s="23">
        <v>49</v>
      </c>
      <c r="E24" s="15">
        <f>D24/(D23+D24+D25+D26)</f>
        <v>0.5157894736842106</v>
      </c>
    </row>
    <row r="25" spans="1:5" ht="16.5" customHeight="1">
      <c r="A25" s="11"/>
      <c r="B25" s="12"/>
      <c r="C25" s="13" t="s">
        <v>129</v>
      </c>
      <c r="D25" s="23">
        <v>5</v>
      </c>
      <c r="E25" s="15">
        <f>D25/(D23+D24+D25+D26)</f>
        <v>0.05263157894736842</v>
      </c>
    </row>
    <row r="26" spans="1:5" ht="16.5" customHeight="1">
      <c r="A26" s="11"/>
      <c r="B26" s="12"/>
      <c r="C26" s="13" t="s">
        <v>130</v>
      </c>
      <c r="D26" s="23">
        <v>1</v>
      </c>
      <c r="E26" s="15">
        <f>D26/(D23+D24+D25+D26)</f>
        <v>0.010526315789473684</v>
      </c>
    </row>
    <row r="27" spans="1:5" ht="16.5" customHeight="1">
      <c r="A27" s="11"/>
      <c r="B27" s="12" t="s">
        <v>131</v>
      </c>
      <c r="C27" s="13" t="s">
        <v>122</v>
      </c>
      <c r="D27" s="23">
        <v>41</v>
      </c>
      <c r="E27" s="15">
        <f>D27/(D27+D28+D29+D30)</f>
        <v>0.43157894736842106</v>
      </c>
    </row>
    <row r="28" spans="1:5" ht="16.5" customHeight="1">
      <c r="A28" s="11"/>
      <c r="B28" s="12"/>
      <c r="C28" s="13" t="s">
        <v>132</v>
      </c>
      <c r="D28" s="23">
        <v>52</v>
      </c>
      <c r="E28" s="15">
        <f>D28/(D27+D28+D29+D30)</f>
        <v>0.5473684210526316</v>
      </c>
    </row>
    <row r="29" spans="1:5" ht="16.5" customHeight="1">
      <c r="A29" s="11"/>
      <c r="B29" s="12"/>
      <c r="C29" s="13" t="s">
        <v>133</v>
      </c>
      <c r="D29" s="23">
        <v>1</v>
      </c>
      <c r="E29" s="15">
        <f>D29/(D27+D28+D29+D30)</f>
        <v>0.010526315789473684</v>
      </c>
    </row>
    <row r="30" spans="1:5" ht="16.5" customHeight="1">
      <c r="A30" s="11"/>
      <c r="B30" s="12"/>
      <c r="C30" s="13" t="s">
        <v>125</v>
      </c>
      <c r="D30" s="23">
        <v>1</v>
      </c>
      <c r="E30" s="15">
        <f>D30/(D27+D28+D29+D30)</f>
        <v>0.010526315789473684</v>
      </c>
    </row>
    <row r="31" spans="1:5" ht="16.5" customHeight="1">
      <c r="A31" s="11"/>
      <c r="B31" s="12" t="s">
        <v>134</v>
      </c>
      <c r="C31" s="13" t="s">
        <v>135</v>
      </c>
      <c r="D31" s="23">
        <v>16</v>
      </c>
      <c r="E31" s="15">
        <f>D31/(D31+D32+D33+D34+D35)</f>
        <v>0.18823529411764706</v>
      </c>
    </row>
    <row r="32" spans="1:5" ht="16.5" customHeight="1">
      <c r="A32" s="11"/>
      <c r="B32" s="12"/>
      <c r="C32" s="13" t="s">
        <v>136</v>
      </c>
      <c r="D32" s="23">
        <v>25</v>
      </c>
      <c r="E32" s="15">
        <f>D32/(D31+D32+D33+D34+D35)</f>
        <v>0.29411764705882354</v>
      </c>
    </row>
    <row r="33" spans="1:5" ht="16.5" customHeight="1">
      <c r="A33" s="11"/>
      <c r="B33" s="12"/>
      <c r="C33" s="13" t="s">
        <v>137</v>
      </c>
      <c r="D33" s="23">
        <v>23</v>
      </c>
      <c r="E33" s="15">
        <f>D33/(D31+D32+D33+D34+D35)</f>
        <v>0.27058823529411763</v>
      </c>
    </row>
    <row r="34" spans="1:5" ht="16.5" customHeight="1">
      <c r="A34" s="11"/>
      <c r="B34" s="12"/>
      <c r="C34" s="13" t="s">
        <v>138</v>
      </c>
      <c r="D34" s="23">
        <v>17</v>
      </c>
      <c r="E34" s="15">
        <f>D34/(D31+D32+D33+D34+D35)</f>
        <v>0.2</v>
      </c>
    </row>
    <row r="35" spans="1:5" ht="16.5" customHeight="1">
      <c r="A35" s="11"/>
      <c r="B35" s="12"/>
      <c r="C35" s="13" t="s">
        <v>139</v>
      </c>
      <c r="D35" s="23">
        <v>4</v>
      </c>
      <c r="E35" s="15">
        <f>D35/(D31+D32+D33+D34+D35)</f>
        <v>0.047058823529411764</v>
      </c>
    </row>
    <row r="36" spans="1:5" ht="16.5" customHeight="1">
      <c r="A36" s="11"/>
      <c r="B36" s="12" t="s">
        <v>140</v>
      </c>
      <c r="C36" s="13" t="s">
        <v>141</v>
      </c>
      <c r="D36" s="23">
        <v>19</v>
      </c>
      <c r="E36" s="15">
        <f>D36/(D36+D37+D38)</f>
        <v>0.2</v>
      </c>
    </row>
    <row r="37" spans="1:5" ht="16.5" customHeight="1">
      <c r="A37" s="11"/>
      <c r="B37" s="12"/>
      <c r="C37" s="13" t="s">
        <v>142</v>
      </c>
      <c r="D37" s="23">
        <v>64</v>
      </c>
      <c r="E37" s="15">
        <f>D37/(D36+D37+D38)</f>
        <v>0.6736842105263158</v>
      </c>
    </row>
    <row r="38" spans="1:5" ht="16.5" customHeight="1">
      <c r="A38" s="11"/>
      <c r="B38" s="12"/>
      <c r="C38" s="13" t="s">
        <v>143</v>
      </c>
      <c r="D38" s="23">
        <v>12</v>
      </c>
      <c r="E38" s="15">
        <f>D38/(D36+D37+D38)</f>
        <v>0.12631578947368421</v>
      </c>
    </row>
    <row r="39" spans="1:5" ht="16.5" customHeight="1">
      <c r="A39" s="16" t="s">
        <v>1</v>
      </c>
      <c r="B39" s="12" t="s">
        <v>144</v>
      </c>
      <c r="C39" s="13" t="s">
        <v>145</v>
      </c>
      <c r="D39" s="24">
        <v>1</v>
      </c>
      <c r="E39" s="15">
        <f>D39/(D39+D40+D41+D42+D43+D44)</f>
        <v>0.010526315789473684</v>
      </c>
    </row>
    <row r="40" spans="1:5" ht="16.5" customHeight="1">
      <c r="A40" s="17"/>
      <c r="B40" s="12"/>
      <c r="C40" s="13" t="s">
        <v>146</v>
      </c>
      <c r="D40" s="23">
        <v>18</v>
      </c>
      <c r="E40" s="15">
        <f>D40/(D39+D40+D41+D42+D43+D44)</f>
        <v>0.18947368421052632</v>
      </c>
    </row>
    <row r="41" spans="1:5" ht="16.5" customHeight="1">
      <c r="A41" s="17"/>
      <c r="B41" s="12"/>
      <c r="C41" s="13" t="s">
        <v>147</v>
      </c>
      <c r="D41" s="23">
        <v>8</v>
      </c>
      <c r="E41" s="15">
        <f>D41/(D39+D40+D41+D42+D43+D44)</f>
        <v>0.08421052631578947</v>
      </c>
    </row>
    <row r="42" spans="1:5" ht="16.5" customHeight="1">
      <c r="A42" s="17"/>
      <c r="B42" s="12"/>
      <c r="C42" s="13" t="s">
        <v>148</v>
      </c>
      <c r="D42" s="23">
        <v>61</v>
      </c>
      <c r="E42" s="15">
        <f>D42/(D39+D40+D41+D42+D43+D44)</f>
        <v>0.6421052631578947</v>
      </c>
    </row>
    <row r="43" spans="1:5" ht="16.5" customHeight="1">
      <c r="A43" s="17"/>
      <c r="B43" s="12"/>
      <c r="C43" s="13" t="s">
        <v>149</v>
      </c>
      <c r="D43" s="23">
        <v>2</v>
      </c>
      <c r="E43" s="15">
        <f>D43/(D39+D40+D41+D42+D43+D44)</f>
        <v>0.021052631578947368</v>
      </c>
    </row>
    <row r="44" spans="1:5" ht="16.5" customHeight="1">
      <c r="A44" s="17"/>
      <c r="B44" s="12"/>
      <c r="C44" s="13" t="s">
        <v>120</v>
      </c>
      <c r="D44" s="23">
        <v>5</v>
      </c>
      <c r="E44" s="15">
        <f>D44/(D39+D40+D41+D42+D43+D44)</f>
        <v>0.05263157894736842</v>
      </c>
    </row>
    <row r="45" spans="1:5" ht="16.5" customHeight="1">
      <c r="A45" s="17"/>
      <c r="B45" s="12" t="s">
        <v>150</v>
      </c>
      <c r="C45" s="13" t="s">
        <v>151</v>
      </c>
      <c r="D45" s="23">
        <v>42</v>
      </c>
      <c r="E45" s="15">
        <f>D45/(D45+D46+D47)</f>
        <v>0.4421052631578947</v>
      </c>
    </row>
    <row r="46" spans="1:5" ht="16.5" customHeight="1">
      <c r="A46" s="17"/>
      <c r="B46" s="12"/>
      <c r="C46" s="13" t="s">
        <v>152</v>
      </c>
      <c r="D46" s="23">
        <v>45</v>
      </c>
      <c r="E46" s="15">
        <f>D46/(D45+D46+D47)</f>
        <v>0.47368421052631576</v>
      </c>
    </row>
    <row r="47" spans="1:5" ht="16.5" customHeight="1">
      <c r="A47" s="17"/>
      <c r="B47" s="12"/>
      <c r="C47" s="13" t="s">
        <v>153</v>
      </c>
      <c r="D47" s="23">
        <v>8</v>
      </c>
      <c r="E47" s="15">
        <f>D47/(D45+D46+D47)</f>
        <v>0.08421052631578947</v>
      </c>
    </row>
    <row r="48" spans="1:5" ht="16.5" customHeight="1">
      <c r="A48" s="17"/>
      <c r="B48" s="12" t="s">
        <v>154</v>
      </c>
      <c r="C48" s="13" t="s">
        <v>155</v>
      </c>
      <c r="D48" s="23">
        <v>68</v>
      </c>
      <c r="E48" s="15">
        <f>D48/(D48+D49+D50+D51+D52+D53+D54)</f>
        <v>0.3695652173913043</v>
      </c>
    </row>
    <row r="49" spans="1:5" ht="16.5" customHeight="1">
      <c r="A49" s="17"/>
      <c r="B49" s="12"/>
      <c r="C49" s="13" t="s">
        <v>156</v>
      </c>
      <c r="D49" s="23">
        <v>16</v>
      </c>
      <c r="E49" s="15">
        <f>D49/(D48+D49+D50+D51+D52+D53+D54)</f>
        <v>0.08695652173913043</v>
      </c>
    </row>
    <row r="50" spans="1:5" ht="16.5" customHeight="1">
      <c r="A50" s="17"/>
      <c r="B50" s="12"/>
      <c r="C50" s="13" t="s">
        <v>157</v>
      </c>
      <c r="D50" s="23">
        <v>15</v>
      </c>
      <c r="E50" s="15">
        <f>D50/(D48+D49+D50+D51+D52+D53+D54)</f>
        <v>0.08152173913043478</v>
      </c>
    </row>
    <row r="51" spans="1:5" ht="16.5" customHeight="1">
      <c r="A51" s="17"/>
      <c r="B51" s="12"/>
      <c r="C51" s="13" t="s">
        <v>158</v>
      </c>
      <c r="D51" s="23">
        <v>17</v>
      </c>
      <c r="E51" s="15">
        <f>D51/(D48+D49+D50+D51+D52+D53+D54)</f>
        <v>0.09239130434782608</v>
      </c>
    </row>
    <row r="52" spans="1:5" ht="16.5" customHeight="1">
      <c r="A52" s="17"/>
      <c r="B52" s="12"/>
      <c r="C52" s="13" t="s">
        <v>159</v>
      </c>
      <c r="D52" s="23">
        <v>39</v>
      </c>
      <c r="E52" s="15">
        <f>D52/(D48+D49+D50+D51+D52+D53+D54)</f>
        <v>0.21195652173913043</v>
      </c>
    </row>
    <row r="53" spans="1:5" ht="16.5" customHeight="1">
      <c r="A53" s="17"/>
      <c r="B53" s="12"/>
      <c r="C53" s="13" t="s">
        <v>160</v>
      </c>
      <c r="D53" s="23">
        <v>17</v>
      </c>
      <c r="E53" s="15">
        <f>D53/(D48+D49+D50+D51+D52+D53+D54)</f>
        <v>0.09239130434782608</v>
      </c>
    </row>
    <row r="54" spans="1:5" ht="16.5" customHeight="1">
      <c r="A54" s="17"/>
      <c r="B54" s="12"/>
      <c r="C54" s="13" t="s">
        <v>161</v>
      </c>
      <c r="D54" s="23">
        <v>12</v>
      </c>
      <c r="E54" s="15">
        <f>D54/(D48+D49+D50+D51+D52+D53+D54)</f>
        <v>0.06521739130434782</v>
      </c>
    </row>
    <row r="55" spans="1:5" ht="16.5" customHeight="1">
      <c r="A55" s="17"/>
      <c r="B55" s="12" t="s">
        <v>162</v>
      </c>
      <c r="C55" s="13" t="s">
        <v>163</v>
      </c>
      <c r="D55" s="23">
        <v>21</v>
      </c>
      <c r="E55" s="15">
        <f>D55/(D55+D56+D57+D58+D59+D60)</f>
        <v>0.22105263157894736</v>
      </c>
    </row>
    <row r="56" spans="1:5" ht="16.5" customHeight="1">
      <c r="A56" s="17"/>
      <c r="B56" s="12"/>
      <c r="C56" s="13" t="s">
        <v>164</v>
      </c>
      <c r="D56" s="23">
        <v>21</v>
      </c>
      <c r="E56" s="15">
        <f>D56/(D55+D56+D57+D58+D59+D60)</f>
        <v>0.22105263157894736</v>
      </c>
    </row>
    <row r="57" spans="1:5" ht="16.5" customHeight="1">
      <c r="A57" s="17"/>
      <c r="B57" s="12"/>
      <c r="C57" s="13" t="s">
        <v>165</v>
      </c>
      <c r="D57" s="23">
        <v>6</v>
      </c>
      <c r="E57" s="15">
        <f>D57/(D55+D56+D57+D58+D59+D60)</f>
        <v>0.06315789473684211</v>
      </c>
    </row>
    <row r="58" spans="1:5" ht="16.5" customHeight="1">
      <c r="A58" s="17"/>
      <c r="B58" s="12"/>
      <c r="C58" s="13" t="s">
        <v>166</v>
      </c>
      <c r="D58" s="23">
        <v>14</v>
      </c>
      <c r="E58" s="15">
        <f>D58/(D55+D56+D57+D58+D59+D60)</f>
        <v>0.14736842105263157</v>
      </c>
    </row>
    <row r="59" spans="1:5" ht="16.5" customHeight="1">
      <c r="A59" s="17"/>
      <c r="B59" s="12"/>
      <c r="C59" s="13" t="s">
        <v>167</v>
      </c>
      <c r="D59" s="23">
        <v>22</v>
      </c>
      <c r="E59" s="15">
        <f>D59/(D55+D56+D57+D58+D59+D60)</f>
        <v>0.23157894736842105</v>
      </c>
    </row>
    <row r="60" spans="1:5" ht="16.5" customHeight="1">
      <c r="A60" s="17"/>
      <c r="B60" s="12"/>
      <c r="C60" s="13" t="s">
        <v>120</v>
      </c>
      <c r="D60" s="23">
        <v>11</v>
      </c>
      <c r="E60" s="15">
        <f>D60/(D55+D56+D57+D58+D59+D60)</f>
        <v>0.11578947368421053</v>
      </c>
    </row>
    <row r="61" spans="1:5" ht="16.5" customHeight="1">
      <c r="A61" s="17"/>
      <c r="B61" s="18" t="s">
        <v>168</v>
      </c>
      <c r="C61" s="13" t="s">
        <v>169</v>
      </c>
      <c r="D61" s="23">
        <v>3</v>
      </c>
      <c r="E61" s="15">
        <f>D61/(D61+D62+D63+D64)</f>
        <v>0.031578947368421054</v>
      </c>
    </row>
    <row r="62" spans="1:5" ht="16.5" customHeight="1">
      <c r="A62" s="17"/>
      <c r="B62" s="19"/>
      <c r="C62" s="13" t="s">
        <v>7</v>
      </c>
      <c r="D62" s="23">
        <v>12</v>
      </c>
      <c r="E62" s="15">
        <f>D62/(D61+D62+D63+D64)</f>
        <v>0.12631578947368421</v>
      </c>
    </row>
    <row r="63" spans="1:5" ht="16.5" customHeight="1">
      <c r="A63" s="17"/>
      <c r="B63" s="19"/>
      <c r="C63" s="13" t="s">
        <v>8</v>
      </c>
      <c r="D63" s="23">
        <v>34</v>
      </c>
      <c r="E63" s="15">
        <f>D63/(D61+D62+D63+D64)</f>
        <v>0.35789473684210527</v>
      </c>
    </row>
    <row r="64" spans="1:5" ht="16.5" customHeight="1">
      <c r="A64" s="20"/>
      <c r="B64" s="21"/>
      <c r="C64" s="13" t="s">
        <v>170</v>
      </c>
      <c r="D64" s="23">
        <v>46</v>
      </c>
      <c r="E64" s="15">
        <f>D64/(D61+D62+D63+D64)</f>
        <v>0.4842105263157895</v>
      </c>
    </row>
    <row r="65" spans="1:5" ht="16.5" customHeight="1">
      <c r="A65" s="11" t="s">
        <v>2</v>
      </c>
      <c r="B65" s="12" t="s">
        <v>171</v>
      </c>
      <c r="C65" s="13" t="s">
        <v>172</v>
      </c>
      <c r="D65" s="23">
        <v>19</v>
      </c>
      <c r="E65" s="15">
        <f>D65/(D65+D66+D67)</f>
        <v>0.2</v>
      </c>
    </row>
    <row r="66" spans="1:5" ht="16.5" customHeight="1">
      <c r="A66" s="11"/>
      <c r="B66" s="12"/>
      <c r="C66" s="13" t="s">
        <v>173</v>
      </c>
      <c r="D66" s="23">
        <v>70</v>
      </c>
      <c r="E66" s="15">
        <f>D66/(D65+D66+D67)</f>
        <v>0.7368421052631579</v>
      </c>
    </row>
    <row r="67" spans="1:5" ht="16.5" customHeight="1">
      <c r="A67" s="11"/>
      <c r="B67" s="12"/>
      <c r="C67" s="13" t="s">
        <v>174</v>
      </c>
      <c r="D67" s="23">
        <v>6</v>
      </c>
      <c r="E67" s="15">
        <f>D67/(D65+D66+D67)</f>
        <v>0.06315789473684211</v>
      </c>
    </row>
    <row r="68" spans="1:5" ht="16.5" customHeight="1">
      <c r="A68" s="11"/>
      <c r="B68" s="12" t="s">
        <v>175</v>
      </c>
      <c r="C68" s="13" t="s">
        <v>176</v>
      </c>
      <c r="D68" s="23">
        <v>26</v>
      </c>
      <c r="E68" s="15">
        <f>D68/(D68+D69+D70)</f>
        <v>0.2736842105263158</v>
      </c>
    </row>
    <row r="69" spans="1:5" ht="16.5" customHeight="1">
      <c r="A69" s="11"/>
      <c r="B69" s="12"/>
      <c r="C69" s="13" t="s">
        <v>177</v>
      </c>
      <c r="D69" s="23">
        <v>38</v>
      </c>
      <c r="E69" s="15">
        <f>D69/(D68+D69+D70)</f>
        <v>0.4</v>
      </c>
    </row>
    <row r="70" spans="1:5" ht="16.5" customHeight="1">
      <c r="A70" s="11"/>
      <c r="B70" s="12"/>
      <c r="C70" s="13" t="s">
        <v>178</v>
      </c>
      <c r="D70" s="23">
        <v>31</v>
      </c>
      <c r="E70" s="15">
        <f>D70/(D68+D69+D70)</f>
        <v>0.3263157894736842</v>
      </c>
    </row>
    <row r="71" spans="1:5" ht="16.5" customHeight="1">
      <c r="A71" s="11"/>
      <c r="B71" s="12" t="s">
        <v>179</v>
      </c>
      <c r="C71" s="13" t="s">
        <v>180</v>
      </c>
      <c r="D71" s="23">
        <v>30</v>
      </c>
      <c r="E71" s="15">
        <f>D71/(D71+D72+D73+D74)</f>
        <v>0.3157894736842105</v>
      </c>
    </row>
    <row r="72" spans="1:5" ht="16.5" customHeight="1">
      <c r="A72" s="11"/>
      <c r="B72" s="12"/>
      <c r="C72" s="13" t="s">
        <v>181</v>
      </c>
      <c r="D72" s="23">
        <v>9</v>
      </c>
      <c r="E72" s="15">
        <f>D72/(D71+D72+D73+D74)</f>
        <v>0.09473684210526316</v>
      </c>
    </row>
    <row r="73" spans="1:5" ht="16.5" customHeight="1">
      <c r="A73" s="11"/>
      <c r="B73" s="12"/>
      <c r="C73" s="13" t="s">
        <v>182</v>
      </c>
      <c r="D73" s="23">
        <v>56</v>
      </c>
      <c r="E73" s="15">
        <f>D73/(D71+D72+D73+D74)</f>
        <v>0.5894736842105263</v>
      </c>
    </row>
    <row r="74" spans="1:5" ht="16.5" customHeight="1">
      <c r="A74" s="11"/>
      <c r="B74" s="12"/>
      <c r="C74" s="13" t="s">
        <v>183</v>
      </c>
      <c r="D74" s="23">
        <v>0</v>
      </c>
      <c r="E74" s="15">
        <f>D74/(D71+D72+D73+D74)</f>
        <v>0</v>
      </c>
    </row>
    <row r="75" spans="1:5" ht="14.25">
      <c r="A75" s="11"/>
      <c r="B75" s="12" t="s">
        <v>184</v>
      </c>
      <c r="C75" s="13" t="s">
        <v>185</v>
      </c>
      <c r="D75" s="23">
        <v>24</v>
      </c>
      <c r="E75" s="15">
        <f>D75/(D75+D76+D77+D78)</f>
        <v>0.25263157894736843</v>
      </c>
    </row>
    <row r="76" spans="1:5" ht="14.25">
      <c r="A76" s="11"/>
      <c r="B76" s="12"/>
      <c r="C76" s="13" t="s">
        <v>186</v>
      </c>
      <c r="D76" s="23">
        <v>39</v>
      </c>
      <c r="E76" s="15">
        <f>D76/(D75+D76+D77+D78)</f>
        <v>0.4105263157894737</v>
      </c>
    </row>
    <row r="77" spans="1:5" ht="14.25">
      <c r="A77" s="11"/>
      <c r="B77" s="12"/>
      <c r="C77" s="13" t="s">
        <v>133</v>
      </c>
      <c r="D77" s="23">
        <v>29</v>
      </c>
      <c r="E77" s="15">
        <f>D77/(D75+D76+D77+D78)</f>
        <v>0.30526315789473685</v>
      </c>
    </row>
    <row r="78" spans="1:5" ht="14.25">
      <c r="A78" s="11"/>
      <c r="B78" s="12"/>
      <c r="C78" s="13" t="s">
        <v>187</v>
      </c>
      <c r="D78" s="23">
        <v>3</v>
      </c>
      <c r="E78" s="15">
        <f>D78/(D75+D76+D77+D78)</f>
        <v>0.031578947368421054</v>
      </c>
    </row>
  </sheetData>
  <sheetProtection/>
  <mergeCells count="24">
    <mergeCell ref="B27:B30"/>
    <mergeCell ref="B31:B35"/>
    <mergeCell ref="B10:B12"/>
    <mergeCell ref="B13:B18"/>
    <mergeCell ref="B19:B22"/>
    <mergeCell ref="B23:B26"/>
    <mergeCell ref="B36:B38"/>
    <mergeCell ref="B39:B44"/>
    <mergeCell ref="A1:E1"/>
    <mergeCell ref="A2:E2"/>
    <mergeCell ref="A3:B3"/>
    <mergeCell ref="A4:A38"/>
    <mergeCell ref="B4:B6"/>
    <mergeCell ref="B7:B9"/>
    <mergeCell ref="A39:A64"/>
    <mergeCell ref="B61:B64"/>
    <mergeCell ref="A65:A78"/>
    <mergeCell ref="B65:B67"/>
    <mergeCell ref="B68:B70"/>
    <mergeCell ref="B45:B47"/>
    <mergeCell ref="B48:B54"/>
    <mergeCell ref="B55:B60"/>
    <mergeCell ref="B75:B78"/>
    <mergeCell ref="B71:B7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D4" sqref="A1:E78"/>
    </sheetView>
  </sheetViews>
  <sheetFormatPr defaultColWidth="9.00390625" defaultRowHeight="14.25"/>
  <cols>
    <col min="1" max="1" width="4.25390625" style="0" customWidth="1"/>
    <col min="2" max="2" width="21.50390625" style="0" customWidth="1"/>
    <col min="3" max="3" width="20.125" style="0" customWidth="1"/>
    <col min="4" max="4" width="14.25390625" style="1" customWidth="1"/>
    <col min="5" max="5" width="12.375" style="1" customWidth="1"/>
  </cols>
  <sheetData>
    <row r="1" spans="1:5" ht="30.75" customHeight="1">
      <c r="A1" s="4" t="s">
        <v>31</v>
      </c>
      <c r="B1" s="4"/>
      <c r="C1" s="4"/>
      <c r="D1" s="4"/>
      <c r="E1" s="4"/>
    </row>
    <row r="2" spans="1:5" ht="21" customHeight="1">
      <c r="A2" s="5" t="s">
        <v>194</v>
      </c>
      <c r="B2" s="5"/>
      <c r="C2" s="5"/>
      <c r="D2" s="5"/>
      <c r="E2" s="5"/>
    </row>
    <row r="3" spans="1:5" ht="16.5" customHeight="1">
      <c r="A3" s="6" t="s">
        <v>22</v>
      </c>
      <c r="B3" s="7"/>
      <c r="C3" s="8" t="s">
        <v>23</v>
      </c>
      <c r="D3" s="8" t="s">
        <v>24</v>
      </c>
      <c r="E3" s="8" t="s">
        <v>25</v>
      </c>
    </row>
    <row r="4" spans="1:5" ht="16.5" customHeight="1">
      <c r="A4" s="11" t="s">
        <v>26</v>
      </c>
      <c r="B4" s="12" t="s">
        <v>102</v>
      </c>
      <c r="C4" s="13" t="s">
        <v>193</v>
      </c>
      <c r="D4" s="23">
        <v>28</v>
      </c>
      <c r="E4" s="15">
        <f>D4/(D4+D5+D6)</f>
        <v>0.37333333333333335</v>
      </c>
    </row>
    <row r="5" spans="1:5" ht="16.5" customHeight="1">
      <c r="A5" s="11"/>
      <c r="B5" s="12"/>
      <c r="C5" s="13" t="s">
        <v>104</v>
      </c>
      <c r="D5" s="23">
        <v>42</v>
      </c>
      <c r="E5" s="15">
        <f>D5/(D4+D5+D6)</f>
        <v>0.56</v>
      </c>
    </row>
    <row r="6" spans="1:5" ht="16.5" customHeight="1">
      <c r="A6" s="11"/>
      <c r="B6" s="12"/>
      <c r="C6" s="13" t="s">
        <v>105</v>
      </c>
      <c r="D6" s="23">
        <v>5</v>
      </c>
      <c r="E6" s="15">
        <f>D6/(D4+D5+D6)</f>
        <v>0.06666666666666667</v>
      </c>
    </row>
    <row r="7" spans="1:5" ht="16.5" customHeight="1">
      <c r="A7" s="11"/>
      <c r="B7" s="12" t="s">
        <v>106</v>
      </c>
      <c r="C7" s="13" t="s">
        <v>107</v>
      </c>
      <c r="D7" s="23">
        <v>6</v>
      </c>
      <c r="E7" s="15">
        <f>D7/(D7+D8+D9)</f>
        <v>0.08</v>
      </c>
    </row>
    <row r="8" spans="1:5" ht="16.5" customHeight="1">
      <c r="A8" s="11"/>
      <c r="B8" s="12"/>
      <c r="C8" s="13" t="s">
        <v>108</v>
      </c>
      <c r="D8" s="23">
        <v>44</v>
      </c>
      <c r="E8" s="15">
        <f>D8/(D7+D8+D9)</f>
        <v>0.5866666666666667</v>
      </c>
    </row>
    <row r="9" spans="1:5" ht="16.5" customHeight="1">
      <c r="A9" s="11"/>
      <c r="B9" s="12"/>
      <c r="C9" s="13" t="s">
        <v>109</v>
      </c>
      <c r="D9" s="23">
        <v>25</v>
      </c>
      <c r="E9" s="15">
        <f>D9/(D7+D8+D9)</f>
        <v>0.3333333333333333</v>
      </c>
    </row>
    <row r="10" spans="1:5" ht="16.5" customHeight="1">
      <c r="A10" s="11"/>
      <c r="B10" s="12" t="s">
        <v>110</v>
      </c>
      <c r="C10" s="13" t="s">
        <v>111</v>
      </c>
      <c r="D10" s="23">
        <v>14</v>
      </c>
      <c r="E10" s="15">
        <f>D10/(D10+D11+D12)</f>
        <v>0.18666666666666668</v>
      </c>
    </row>
    <row r="11" spans="1:5" ht="16.5" customHeight="1">
      <c r="A11" s="11"/>
      <c r="B11" s="12"/>
      <c r="C11" s="13" t="s">
        <v>112</v>
      </c>
      <c r="D11" s="23">
        <v>57</v>
      </c>
      <c r="E11" s="15">
        <f>D11/(D10+D11+D12)</f>
        <v>0.76</v>
      </c>
    </row>
    <row r="12" spans="1:5" ht="16.5" customHeight="1">
      <c r="A12" s="11"/>
      <c r="B12" s="12"/>
      <c r="C12" s="13" t="s">
        <v>113</v>
      </c>
      <c r="D12" s="23">
        <v>4</v>
      </c>
      <c r="E12" s="15">
        <f>D12/(D10+D11+D12)</f>
        <v>0.05333333333333334</v>
      </c>
    </row>
    <row r="13" spans="1:5" ht="16.5" customHeight="1">
      <c r="A13" s="11"/>
      <c r="B13" s="12" t="s">
        <v>114</v>
      </c>
      <c r="C13" s="13" t="s">
        <v>115</v>
      </c>
      <c r="D13" s="23">
        <v>8</v>
      </c>
      <c r="E13" s="15">
        <f>D13/(D13+D14+D15+D16+D17+D18)</f>
        <v>0.10666666666666667</v>
      </c>
    </row>
    <row r="14" spans="1:5" ht="16.5" customHeight="1">
      <c r="A14" s="11"/>
      <c r="B14" s="12"/>
      <c r="C14" s="13" t="s">
        <v>116</v>
      </c>
      <c r="D14" s="23">
        <v>19</v>
      </c>
      <c r="E14" s="15">
        <f>D14/(D13+D14+D15+D16+D17+D18)</f>
        <v>0.25333333333333335</v>
      </c>
    </row>
    <row r="15" spans="1:5" ht="16.5" customHeight="1">
      <c r="A15" s="11"/>
      <c r="B15" s="12"/>
      <c r="C15" s="13" t="s">
        <v>117</v>
      </c>
      <c r="D15" s="23">
        <v>12</v>
      </c>
      <c r="E15" s="15">
        <f>D15/(D13+D14+D15+D16+D17+D18)</f>
        <v>0.16</v>
      </c>
    </row>
    <row r="16" spans="1:5" ht="16.5" customHeight="1">
      <c r="A16" s="11"/>
      <c r="B16" s="12"/>
      <c r="C16" s="13" t="s">
        <v>118</v>
      </c>
      <c r="D16" s="23">
        <v>4</v>
      </c>
      <c r="E16" s="15">
        <f>D16/(D13+D14+D15+D16+D17+D18)</f>
        <v>0.05333333333333334</v>
      </c>
    </row>
    <row r="17" spans="1:5" ht="16.5" customHeight="1">
      <c r="A17" s="11"/>
      <c r="B17" s="12"/>
      <c r="C17" s="13" t="s">
        <v>119</v>
      </c>
      <c r="D17" s="23">
        <v>28</v>
      </c>
      <c r="E17" s="15">
        <f>D17/(D13+D14+D15+D16+D17+D18)</f>
        <v>0.37333333333333335</v>
      </c>
    </row>
    <row r="18" spans="1:5" ht="16.5" customHeight="1">
      <c r="A18" s="11"/>
      <c r="B18" s="12"/>
      <c r="C18" s="13" t="s">
        <v>120</v>
      </c>
      <c r="D18" s="23">
        <v>4</v>
      </c>
      <c r="E18" s="15">
        <f>D18/(D13+D14+D15+D16+D17+D18)</f>
        <v>0.05333333333333334</v>
      </c>
    </row>
    <row r="19" spans="1:5" ht="16.5" customHeight="1">
      <c r="A19" s="11"/>
      <c r="B19" s="12" t="s">
        <v>121</v>
      </c>
      <c r="C19" s="13" t="s">
        <v>122</v>
      </c>
      <c r="D19" s="23">
        <v>7</v>
      </c>
      <c r="E19" s="15">
        <f>D19/(D19+D20+D21+D22)</f>
        <v>0.09333333333333334</v>
      </c>
    </row>
    <row r="20" spans="1:5" ht="16.5" customHeight="1">
      <c r="A20" s="11"/>
      <c r="B20" s="12"/>
      <c r="C20" s="13" t="s">
        <v>123</v>
      </c>
      <c r="D20" s="23">
        <v>33</v>
      </c>
      <c r="E20" s="15">
        <f>D20/(D19+D20+D21+D22)</f>
        <v>0.44</v>
      </c>
    </row>
    <row r="21" spans="1:5" ht="16.5" customHeight="1">
      <c r="A21" s="11"/>
      <c r="B21" s="12"/>
      <c r="C21" s="13" t="s">
        <v>124</v>
      </c>
      <c r="D21" s="23">
        <v>33</v>
      </c>
      <c r="E21" s="15">
        <f>D21/(D19+D20+D21+D22)</f>
        <v>0.44</v>
      </c>
    </row>
    <row r="22" spans="1:5" ht="16.5" customHeight="1">
      <c r="A22" s="11"/>
      <c r="B22" s="12"/>
      <c r="C22" s="13" t="s">
        <v>125</v>
      </c>
      <c r="D22" s="23">
        <v>2</v>
      </c>
      <c r="E22" s="15">
        <f>D22/(D19+D20+D21+D22)</f>
        <v>0.02666666666666667</v>
      </c>
    </row>
    <row r="23" spans="1:5" ht="16.5" customHeight="1">
      <c r="A23" s="11"/>
      <c r="B23" s="12" t="s">
        <v>126</v>
      </c>
      <c r="C23" s="13" t="s">
        <v>127</v>
      </c>
      <c r="D23" s="23">
        <v>16</v>
      </c>
      <c r="E23" s="15">
        <f>D23/(D23+D24+D25+D26)</f>
        <v>0.21333333333333335</v>
      </c>
    </row>
    <row r="24" spans="1:5" ht="16.5" customHeight="1">
      <c r="A24" s="11"/>
      <c r="B24" s="12"/>
      <c r="C24" s="13" t="s">
        <v>128</v>
      </c>
      <c r="D24" s="23">
        <v>53</v>
      </c>
      <c r="E24" s="15">
        <f>D24/(D23+D24+D25+D26)</f>
        <v>0.7066666666666667</v>
      </c>
    </row>
    <row r="25" spans="1:5" ht="16.5" customHeight="1">
      <c r="A25" s="11"/>
      <c r="B25" s="12"/>
      <c r="C25" s="13" t="s">
        <v>129</v>
      </c>
      <c r="D25" s="23">
        <v>6</v>
      </c>
      <c r="E25" s="15">
        <f>D25/(D23+D24+D25+D26)</f>
        <v>0.08</v>
      </c>
    </row>
    <row r="26" spans="1:5" ht="16.5" customHeight="1">
      <c r="A26" s="11"/>
      <c r="B26" s="12"/>
      <c r="C26" s="13" t="s">
        <v>130</v>
      </c>
      <c r="D26" s="23">
        <v>0</v>
      </c>
      <c r="E26" s="15">
        <f>D26/(D23+D24+D25+D26)</f>
        <v>0</v>
      </c>
    </row>
    <row r="27" spans="1:5" ht="16.5" customHeight="1">
      <c r="A27" s="11"/>
      <c r="B27" s="12" t="s">
        <v>131</v>
      </c>
      <c r="C27" s="13" t="s">
        <v>122</v>
      </c>
      <c r="D27" s="23">
        <v>14</v>
      </c>
      <c r="E27" s="15">
        <f>D27/(D27+D28+D29+D30)</f>
        <v>0.18666666666666668</v>
      </c>
    </row>
    <row r="28" spans="1:5" ht="16.5" customHeight="1">
      <c r="A28" s="11"/>
      <c r="B28" s="12"/>
      <c r="C28" s="13" t="s">
        <v>132</v>
      </c>
      <c r="D28" s="23">
        <v>39</v>
      </c>
      <c r="E28" s="15">
        <f>D28/(D27+D28+D29+D30)</f>
        <v>0.52</v>
      </c>
    </row>
    <row r="29" spans="1:5" ht="16.5" customHeight="1">
      <c r="A29" s="11"/>
      <c r="B29" s="12"/>
      <c r="C29" s="13" t="s">
        <v>133</v>
      </c>
      <c r="D29" s="23">
        <v>22</v>
      </c>
      <c r="E29" s="15">
        <f>D29/(D27+D28+D29+D30)</f>
        <v>0.29333333333333333</v>
      </c>
    </row>
    <row r="30" spans="1:5" ht="16.5" customHeight="1">
      <c r="A30" s="11"/>
      <c r="B30" s="12"/>
      <c r="C30" s="13" t="s">
        <v>125</v>
      </c>
      <c r="D30" s="23">
        <v>0</v>
      </c>
      <c r="E30" s="15">
        <f>D30/(D27+D28+D29+D30)</f>
        <v>0</v>
      </c>
    </row>
    <row r="31" spans="1:5" ht="16.5" customHeight="1">
      <c r="A31" s="11"/>
      <c r="B31" s="12" t="s">
        <v>134</v>
      </c>
      <c r="C31" s="13" t="s">
        <v>135</v>
      </c>
      <c r="D31" s="23">
        <v>12</v>
      </c>
      <c r="E31" s="15">
        <f>D31/(D31+D32+D33+D34+D35)</f>
        <v>0.16</v>
      </c>
    </row>
    <row r="32" spans="1:5" ht="16.5" customHeight="1">
      <c r="A32" s="11"/>
      <c r="B32" s="12"/>
      <c r="C32" s="13" t="s">
        <v>136</v>
      </c>
      <c r="D32" s="23">
        <v>20</v>
      </c>
      <c r="E32" s="15">
        <f>D32/(D31+D32+D33+D34+D35)</f>
        <v>0.26666666666666666</v>
      </c>
    </row>
    <row r="33" spans="1:5" ht="16.5" customHeight="1">
      <c r="A33" s="11"/>
      <c r="B33" s="12"/>
      <c r="C33" s="13" t="s">
        <v>137</v>
      </c>
      <c r="D33" s="23">
        <v>23</v>
      </c>
      <c r="E33" s="15">
        <f>D33/(D31+D32+D33+D34+D35)</f>
        <v>0.30666666666666664</v>
      </c>
    </row>
    <row r="34" spans="1:5" ht="16.5" customHeight="1">
      <c r="A34" s="11"/>
      <c r="B34" s="12"/>
      <c r="C34" s="13" t="s">
        <v>138</v>
      </c>
      <c r="D34" s="23">
        <v>12</v>
      </c>
      <c r="E34" s="15">
        <f>D34/(D31+D32+D33+D34+D35)</f>
        <v>0.16</v>
      </c>
    </row>
    <row r="35" spans="1:5" ht="16.5" customHeight="1">
      <c r="A35" s="11"/>
      <c r="B35" s="12"/>
      <c r="C35" s="13" t="s">
        <v>139</v>
      </c>
      <c r="D35" s="23">
        <v>8</v>
      </c>
      <c r="E35" s="15">
        <f>D35/(D31+D32+D33+D34+D35)</f>
        <v>0.10666666666666667</v>
      </c>
    </row>
    <row r="36" spans="1:5" ht="16.5" customHeight="1">
      <c r="A36" s="11"/>
      <c r="B36" s="12" t="s">
        <v>140</v>
      </c>
      <c r="C36" s="13" t="s">
        <v>141</v>
      </c>
      <c r="D36" s="23">
        <v>13</v>
      </c>
      <c r="E36" s="15">
        <f>D36/(D36+D37+D38)</f>
        <v>0.17333333333333334</v>
      </c>
    </row>
    <row r="37" spans="1:5" ht="16.5" customHeight="1">
      <c r="A37" s="11"/>
      <c r="B37" s="12"/>
      <c r="C37" s="13" t="s">
        <v>142</v>
      </c>
      <c r="D37" s="23">
        <v>58</v>
      </c>
      <c r="E37" s="15">
        <f>D37/(D36+D37+D38)</f>
        <v>0.7733333333333333</v>
      </c>
    </row>
    <row r="38" spans="1:5" ht="16.5" customHeight="1">
      <c r="A38" s="11"/>
      <c r="B38" s="12"/>
      <c r="C38" s="13" t="s">
        <v>143</v>
      </c>
      <c r="D38" s="23">
        <v>4</v>
      </c>
      <c r="E38" s="15">
        <f>D38/(D37+D38+D39)</f>
        <v>0.06153846153846154</v>
      </c>
    </row>
    <row r="39" spans="1:5" ht="16.5" customHeight="1">
      <c r="A39" s="16" t="s">
        <v>27</v>
      </c>
      <c r="B39" s="12" t="s">
        <v>144</v>
      </c>
      <c r="C39" s="13" t="s">
        <v>145</v>
      </c>
      <c r="D39" s="23">
        <v>3</v>
      </c>
      <c r="E39" s="15">
        <f>D39/(D39+D40+D41+D42+D43+D44)</f>
        <v>0.04</v>
      </c>
    </row>
    <row r="40" spans="1:5" ht="16.5" customHeight="1">
      <c r="A40" s="17"/>
      <c r="B40" s="12"/>
      <c r="C40" s="13" t="s">
        <v>146</v>
      </c>
      <c r="D40" s="23">
        <v>12</v>
      </c>
      <c r="E40" s="15">
        <f>D40/(D39+D40+D41+D42+D43+D44)</f>
        <v>0.16</v>
      </c>
    </row>
    <row r="41" spans="1:5" ht="16.5" customHeight="1">
      <c r="A41" s="17"/>
      <c r="B41" s="12"/>
      <c r="C41" s="13" t="s">
        <v>147</v>
      </c>
      <c r="D41" s="23">
        <v>5</v>
      </c>
      <c r="E41" s="15">
        <f>D41/(D39+D40+D41+D42+D43+D44)</f>
        <v>0.06666666666666667</v>
      </c>
    </row>
    <row r="42" spans="1:5" ht="16.5" customHeight="1">
      <c r="A42" s="17"/>
      <c r="B42" s="12"/>
      <c r="C42" s="13" t="s">
        <v>148</v>
      </c>
      <c r="D42" s="23">
        <v>53</v>
      </c>
      <c r="E42" s="15">
        <f>D42/(D39+D40+D41+D42+D43+D44)</f>
        <v>0.7066666666666667</v>
      </c>
    </row>
    <row r="43" spans="1:5" ht="16.5" customHeight="1">
      <c r="A43" s="17"/>
      <c r="B43" s="12"/>
      <c r="C43" s="13" t="s">
        <v>149</v>
      </c>
      <c r="D43" s="23">
        <v>1</v>
      </c>
      <c r="E43" s="15">
        <f>D43/(D39+D40+D41+D42+D43+D44)</f>
        <v>0.013333333333333334</v>
      </c>
    </row>
    <row r="44" spans="1:5" ht="16.5" customHeight="1">
      <c r="A44" s="17"/>
      <c r="B44" s="12"/>
      <c r="C44" s="13" t="s">
        <v>120</v>
      </c>
      <c r="D44" s="23">
        <v>1</v>
      </c>
      <c r="E44" s="15">
        <f>D44/(D39+D40+D41+D42+D43+D44)</f>
        <v>0.013333333333333334</v>
      </c>
    </row>
    <row r="45" spans="1:5" ht="16.5" customHeight="1">
      <c r="A45" s="17"/>
      <c r="B45" s="12" t="s">
        <v>150</v>
      </c>
      <c r="C45" s="13" t="s">
        <v>151</v>
      </c>
      <c r="D45" s="23">
        <v>8</v>
      </c>
      <c r="E45" s="15">
        <f>D45/(D45+D46+D47)</f>
        <v>0.10666666666666667</v>
      </c>
    </row>
    <row r="46" spans="1:5" ht="16.5" customHeight="1">
      <c r="A46" s="17"/>
      <c r="B46" s="12"/>
      <c r="C46" s="13" t="s">
        <v>152</v>
      </c>
      <c r="D46" s="23">
        <v>37</v>
      </c>
      <c r="E46" s="15">
        <f>D46/(D45+D46+D47)</f>
        <v>0.49333333333333335</v>
      </c>
    </row>
    <row r="47" spans="1:5" ht="16.5" customHeight="1">
      <c r="A47" s="17"/>
      <c r="B47" s="12"/>
      <c r="C47" s="13" t="s">
        <v>153</v>
      </c>
      <c r="D47" s="23">
        <v>30</v>
      </c>
      <c r="E47" s="15">
        <f>D47/(D45+D46+D47)</f>
        <v>0.4</v>
      </c>
    </row>
    <row r="48" spans="1:5" ht="16.5" customHeight="1">
      <c r="A48" s="17"/>
      <c r="B48" s="12" t="s">
        <v>154</v>
      </c>
      <c r="C48" s="13" t="s">
        <v>155</v>
      </c>
      <c r="D48" s="23">
        <v>44</v>
      </c>
      <c r="E48" s="15">
        <f>D48/(D48+D49+D50+D51+D52+D53+D54)</f>
        <v>0.34375</v>
      </c>
    </row>
    <row r="49" spans="1:5" ht="16.5" customHeight="1">
      <c r="A49" s="17"/>
      <c r="B49" s="12"/>
      <c r="C49" s="13" t="s">
        <v>156</v>
      </c>
      <c r="D49" s="23">
        <v>5</v>
      </c>
      <c r="E49" s="15">
        <f>D49/(D48+D49+D50+D51+D52+D53+D54)</f>
        <v>0.0390625</v>
      </c>
    </row>
    <row r="50" spans="1:5" ht="16.5" customHeight="1">
      <c r="A50" s="17"/>
      <c r="B50" s="12"/>
      <c r="C50" s="13" t="s">
        <v>157</v>
      </c>
      <c r="D50" s="23">
        <v>9</v>
      </c>
      <c r="E50" s="15">
        <f>D50/(D48+D49+D50+D51+D52+D53+D54)</f>
        <v>0.0703125</v>
      </c>
    </row>
    <row r="51" spans="1:5" ht="16.5" customHeight="1">
      <c r="A51" s="17"/>
      <c r="B51" s="12"/>
      <c r="C51" s="13" t="s">
        <v>158</v>
      </c>
      <c r="D51" s="23">
        <v>23</v>
      </c>
      <c r="E51" s="15">
        <f>D51/(D48+D49+D50+D51+D52+D53+D54)</f>
        <v>0.1796875</v>
      </c>
    </row>
    <row r="52" spans="1:5" ht="16.5" customHeight="1">
      <c r="A52" s="17"/>
      <c r="B52" s="12"/>
      <c r="C52" s="13" t="s">
        <v>159</v>
      </c>
      <c r="D52" s="23">
        <v>31</v>
      </c>
      <c r="E52" s="15">
        <f>D52/(D48+D49+D50+D51+D52+D53+D54)</f>
        <v>0.2421875</v>
      </c>
    </row>
    <row r="53" spans="1:5" ht="16.5" customHeight="1">
      <c r="A53" s="17"/>
      <c r="B53" s="12"/>
      <c r="C53" s="13" t="s">
        <v>160</v>
      </c>
      <c r="D53" s="23">
        <v>10</v>
      </c>
      <c r="E53" s="15">
        <f>D53/(D48+D49+D50+D51+D52+D53+D54)</f>
        <v>0.078125</v>
      </c>
    </row>
    <row r="54" spans="1:5" ht="16.5" customHeight="1">
      <c r="A54" s="17"/>
      <c r="B54" s="12"/>
      <c r="C54" s="13" t="s">
        <v>161</v>
      </c>
      <c r="D54" s="23">
        <v>6</v>
      </c>
      <c r="E54" s="15">
        <f>D54/(D48+D49+D50+D51+D52+D53+D54)</f>
        <v>0.046875</v>
      </c>
    </row>
    <row r="55" spans="1:5" ht="16.5" customHeight="1">
      <c r="A55" s="17"/>
      <c r="B55" s="12" t="s">
        <v>162</v>
      </c>
      <c r="C55" s="13" t="s">
        <v>163</v>
      </c>
      <c r="D55" s="23">
        <v>15</v>
      </c>
      <c r="E55" s="15">
        <f>D55/(D55+D56+D57+D58+D59+D60)</f>
        <v>0.2</v>
      </c>
    </row>
    <row r="56" spans="1:5" ht="16.5" customHeight="1">
      <c r="A56" s="17"/>
      <c r="B56" s="12"/>
      <c r="C56" s="13" t="s">
        <v>164</v>
      </c>
      <c r="D56" s="23">
        <v>17</v>
      </c>
      <c r="E56" s="15">
        <f>D56/(D55+D56+D57+D58+D59+D60)</f>
        <v>0.22666666666666666</v>
      </c>
    </row>
    <row r="57" spans="1:5" ht="16.5" customHeight="1">
      <c r="A57" s="17"/>
      <c r="B57" s="12"/>
      <c r="C57" s="13" t="s">
        <v>165</v>
      </c>
      <c r="D57" s="23">
        <v>3</v>
      </c>
      <c r="E57" s="15">
        <f>D57/(D55+D56+D57+D58+D59+D60)</f>
        <v>0.04</v>
      </c>
    </row>
    <row r="58" spans="1:5" ht="16.5" customHeight="1">
      <c r="A58" s="17"/>
      <c r="B58" s="12"/>
      <c r="C58" s="13" t="s">
        <v>166</v>
      </c>
      <c r="D58" s="23">
        <v>16</v>
      </c>
      <c r="E58" s="15">
        <f>D58/(D55+D56+D57+D58+D59+D60)</f>
        <v>0.21333333333333335</v>
      </c>
    </row>
    <row r="59" spans="1:5" ht="16.5" customHeight="1">
      <c r="A59" s="17"/>
      <c r="B59" s="12"/>
      <c r="C59" s="13" t="s">
        <v>167</v>
      </c>
      <c r="D59" s="23">
        <v>22</v>
      </c>
      <c r="E59" s="15">
        <f>D59/(D55+D56+D57+D58+D59+D60)</f>
        <v>0.29333333333333333</v>
      </c>
    </row>
    <row r="60" spans="1:5" ht="16.5" customHeight="1">
      <c r="A60" s="17"/>
      <c r="B60" s="12"/>
      <c r="C60" s="13" t="s">
        <v>120</v>
      </c>
      <c r="D60" s="23">
        <v>2</v>
      </c>
      <c r="E60" s="15">
        <f>D60/(D55+D56+D57+D58+D59+D60)</f>
        <v>0.02666666666666667</v>
      </c>
    </row>
    <row r="61" spans="1:5" ht="16.5" customHeight="1">
      <c r="A61" s="17"/>
      <c r="B61" s="18" t="s">
        <v>168</v>
      </c>
      <c r="C61" s="13" t="s">
        <v>169</v>
      </c>
      <c r="D61" s="23">
        <v>0</v>
      </c>
      <c r="E61" s="15">
        <f>D61/(D61+D62+D63+D64)</f>
        <v>0</v>
      </c>
    </row>
    <row r="62" spans="1:5" ht="16.5" customHeight="1">
      <c r="A62" s="17"/>
      <c r="B62" s="19"/>
      <c r="C62" s="13" t="s">
        <v>28</v>
      </c>
      <c r="D62" s="23">
        <v>6</v>
      </c>
      <c r="E62" s="15">
        <f>D62/(D61+D62+D63+D64)</f>
        <v>0.08</v>
      </c>
    </row>
    <row r="63" spans="1:5" ht="16.5" customHeight="1">
      <c r="A63" s="17"/>
      <c r="B63" s="19"/>
      <c r="C63" s="13" t="s">
        <v>29</v>
      </c>
      <c r="D63" s="23">
        <v>20</v>
      </c>
      <c r="E63" s="15">
        <f>D63/(D61+D62+D63+D64)</f>
        <v>0.26666666666666666</v>
      </c>
    </row>
    <row r="64" spans="1:5" ht="16.5" customHeight="1">
      <c r="A64" s="20"/>
      <c r="B64" s="21"/>
      <c r="C64" s="13" t="s">
        <v>170</v>
      </c>
      <c r="D64" s="23">
        <v>49</v>
      </c>
      <c r="E64" s="15">
        <f>D64/(D61+D62+D63+D64)</f>
        <v>0.6533333333333333</v>
      </c>
    </row>
    <row r="65" spans="1:5" ht="16.5" customHeight="1">
      <c r="A65" s="11" t="s">
        <v>30</v>
      </c>
      <c r="B65" s="12" t="s">
        <v>171</v>
      </c>
      <c r="C65" s="13" t="s">
        <v>172</v>
      </c>
      <c r="D65" s="23">
        <v>12</v>
      </c>
      <c r="E65" s="15">
        <f>D65/(D65+D66+D67)</f>
        <v>0.16</v>
      </c>
    </row>
    <row r="66" spans="1:5" ht="16.5" customHeight="1">
      <c r="A66" s="11"/>
      <c r="B66" s="12"/>
      <c r="C66" s="13" t="s">
        <v>173</v>
      </c>
      <c r="D66" s="23">
        <v>56</v>
      </c>
      <c r="E66" s="15">
        <f>D66/(D65+D66+D67)</f>
        <v>0.7466666666666667</v>
      </c>
    </row>
    <row r="67" spans="1:5" ht="16.5" customHeight="1">
      <c r="A67" s="11"/>
      <c r="B67" s="12"/>
      <c r="C67" s="13" t="s">
        <v>174</v>
      </c>
      <c r="D67" s="24">
        <v>7</v>
      </c>
      <c r="E67" s="15">
        <f>D67/(D65+D66+D67)</f>
        <v>0.09333333333333334</v>
      </c>
    </row>
    <row r="68" spans="1:5" ht="16.5" customHeight="1">
      <c r="A68" s="11"/>
      <c r="B68" s="12" t="s">
        <v>175</v>
      </c>
      <c r="C68" s="13" t="s">
        <v>176</v>
      </c>
      <c r="D68" s="23">
        <v>5</v>
      </c>
      <c r="E68" s="15">
        <f>D68/(D68+D69+D70)</f>
        <v>0.06666666666666667</v>
      </c>
    </row>
    <row r="69" spans="1:5" ht="16.5" customHeight="1">
      <c r="A69" s="11"/>
      <c r="B69" s="12"/>
      <c r="C69" s="13" t="s">
        <v>177</v>
      </c>
      <c r="D69" s="23">
        <v>32</v>
      </c>
      <c r="E69" s="15">
        <f>D69/(D68+D69+D70)</f>
        <v>0.4266666666666667</v>
      </c>
    </row>
    <row r="70" spans="1:5" ht="16.5" customHeight="1">
      <c r="A70" s="11"/>
      <c r="B70" s="12"/>
      <c r="C70" s="13" t="s">
        <v>178</v>
      </c>
      <c r="D70" s="23">
        <v>38</v>
      </c>
      <c r="E70" s="15">
        <f>D70/(D68+D69+D70)</f>
        <v>0.5066666666666667</v>
      </c>
    </row>
    <row r="71" spans="1:5" ht="16.5" customHeight="1">
      <c r="A71" s="11"/>
      <c r="B71" s="12" t="s">
        <v>179</v>
      </c>
      <c r="C71" s="13" t="s">
        <v>180</v>
      </c>
      <c r="D71" s="23">
        <v>24</v>
      </c>
      <c r="E71" s="15">
        <f>D71/(D71+D72+D73+D74)</f>
        <v>0.32</v>
      </c>
    </row>
    <row r="72" spans="1:5" ht="16.5" customHeight="1">
      <c r="A72" s="11"/>
      <c r="B72" s="12"/>
      <c r="C72" s="13" t="s">
        <v>181</v>
      </c>
      <c r="D72" s="23">
        <v>5</v>
      </c>
      <c r="E72" s="15">
        <f>D72/(D71+D72+D73+D74)</f>
        <v>0.06666666666666667</v>
      </c>
    </row>
    <row r="73" spans="1:5" ht="16.5" customHeight="1">
      <c r="A73" s="11"/>
      <c r="B73" s="12"/>
      <c r="C73" s="13" t="s">
        <v>182</v>
      </c>
      <c r="D73" s="23">
        <v>39</v>
      </c>
      <c r="E73" s="15">
        <f>D73/(D71+D72+D73+D74)</f>
        <v>0.52</v>
      </c>
    </row>
    <row r="74" spans="1:5" ht="16.5" customHeight="1">
      <c r="A74" s="11"/>
      <c r="B74" s="12"/>
      <c r="C74" s="13" t="s">
        <v>183</v>
      </c>
      <c r="D74" s="23">
        <v>7</v>
      </c>
      <c r="E74" s="15">
        <f>D74/(D71+D72+D73+D74)</f>
        <v>0.09333333333333334</v>
      </c>
    </row>
    <row r="75" spans="1:5" ht="14.25" customHeight="1">
      <c r="A75" s="11"/>
      <c r="B75" s="12" t="s">
        <v>184</v>
      </c>
      <c r="C75" s="13" t="s">
        <v>185</v>
      </c>
      <c r="D75" s="23">
        <v>19</v>
      </c>
      <c r="E75" s="15">
        <f>D75/(D75+D76+D77+D78)</f>
        <v>0.25333333333333335</v>
      </c>
    </row>
    <row r="76" spans="1:5" ht="14.25">
      <c r="A76" s="11"/>
      <c r="B76" s="12"/>
      <c r="C76" s="13" t="s">
        <v>186</v>
      </c>
      <c r="D76" s="23">
        <v>35</v>
      </c>
      <c r="E76" s="15">
        <f>D76/(D75+D76+D77+D78)</f>
        <v>0.4666666666666667</v>
      </c>
    </row>
    <row r="77" spans="1:5" ht="14.25">
      <c r="A77" s="11"/>
      <c r="B77" s="12"/>
      <c r="C77" s="13" t="s">
        <v>133</v>
      </c>
      <c r="D77" s="23">
        <v>20</v>
      </c>
      <c r="E77" s="15">
        <f>D77/(D75+D76+D77+D78)</f>
        <v>0.26666666666666666</v>
      </c>
    </row>
    <row r="78" spans="1:5" ht="14.25">
      <c r="A78" s="11"/>
      <c r="B78" s="12"/>
      <c r="C78" s="13" t="s">
        <v>187</v>
      </c>
      <c r="D78" s="23">
        <v>1</v>
      </c>
      <c r="E78" s="15">
        <f>D78/(D75+D76+D77+D78)</f>
        <v>0.013333333333333334</v>
      </c>
    </row>
  </sheetData>
  <sheetProtection/>
  <mergeCells count="24">
    <mergeCell ref="A1:E1"/>
    <mergeCell ref="A2:E2"/>
    <mergeCell ref="A3:B3"/>
    <mergeCell ref="A4:A38"/>
    <mergeCell ref="B4:B6"/>
    <mergeCell ref="B71:B74"/>
    <mergeCell ref="A65:A78"/>
    <mergeCell ref="B65:B67"/>
    <mergeCell ref="B68:B70"/>
    <mergeCell ref="B75:B78"/>
    <mergeCell ref="B7:B9"/>
    <mergeCell ref="B27:B30"/>
    <mergeCell ref="B31:B35"/>
    <mergeCell ref="B10:B12"/>
    <mergeCell ref="B13:B18"/>
    <mergeCell ref="B19:B22"/>
    <mergeCell ref="B23:B26"/>
    <mergeCell ref="A39:A64"/>
    <mergeCell ref="B61:B64"/>
    <mergeCell ref="B36:B38"/>
    <mergeCell ref="B39:B44"/>
    <mergeCell ref="B45:B47"/>
    <mergeCell ref="B48:B54"/>
    <mergeCell ref="B55:B6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E26" sqref="E26"/>
    </sheetView>
  </sheetViews>
  <sheetFormatPr defaultColWidth="9.00390625" defaultRowHeight="14.25"/>
  <cols>
    <col min="1" max="1" width="4.25390625" style="0" customWidth="1"/>
    <col min="2" max="2" width="21.50390625" style="0" customWidth="1"/>
    <col min="3" max="3" width="20.125" style="0" customWidth="1"/>
    <col min="4" max="4" width="14.25390625" style="0" customWidth="1"/>
    <col min="5" max="5" width="12.375" style="0" customWidth="1"/>
  </cols>
  <sheetData>
    <row r="1" spans="1:5" ht="18.75">
      <c r="A1" s="4" t="s">
        <v>9</v>
      </c>
      <c r="B1" s="4"/>
      <c r="C1" s="4"/>
      <c r="D1" s="4"/>
      <c r="E1" s="4"/>
    </row>
    <row r="2" spans="1:5" ht="14.25">
      <c r="A2" s="5" t="s">
        <v>195</v>
      </c>
      <c r="B2" s="5"/>
      <c r="C2" s="5"/>
      <c r="D2" s="5"/>
      <c r="E2" s="5"/>
    </row>
    <row r="3" spans="1:5" ht="14.25">
      <c r="A3" s="6" t="s">
        <v>3</v>
      </c>
      <c r="B3" s="7"/>
      <c r="C3" s="8" t="s">
        <v>4</v>
      </c>
      <c r="D3" s="8" t="s">
        <v>5</v>
      </c>
      <c r="E3" s="8" t="s">
        <v>6</v>
      </c>
    </row>
    <row r="4" spans="1:5" ht="14.25">
      <c r="A4" s="11" t="s">
        <v>0</v>
      </c>
      <c r="B4" s="12" t="s">
        <v>102</v>
      </c>
      <c r="C4" s="13" t="s">
        <v>190</v>
      </c>
      <c r="D4" s="23">
        <v>31</v>
      </c>
      <c r="E4" s="15">
        <f>D4/(D4+D5+D6)</f>
        <v>0.4305555555555556</v>
      </c>
    </row>
    <row r="5" spans="1:5" ht="14.25">
      <c r="A5" s="11"/>
      <c r="B5" s="12"/>
      <c r="C5" s="13" t="s">
        <v>104</v>
      </c>
      <c r="D5" s="23">
        <v>40</v>
      </c>
      <c r="E5" s="15">
        <f>D5/(D4+D5+D6)</f>
        <v>0.5555555555555556</v>
      </c>
    </row>
    <row r="6" spans="1:5" ht="14.25">
      <c r="A6" s="11"/>
      <c r="B6" s="12"/>
      <c r="C6" s="13" t="s">
        <v>105</v>
      </c>
      <c r="D6" s="23">
        <v>1</v>
      </c>
      <c r="E6" s="15">
        <f>D6/(D4+D5+D6)</f>
        <v>0.013888888888888888</v>
      </c>
    </row>
    <row r="7" spans="1:5" ht="14.25">
      <c r="A7" s="11"/>
      <c r="B7" s="12" t="s">
        <v>106</v>
      </c>
      <c r="C7" s="13" t="s">
        <v>107</v>
      </c>
      <c r="D7" s="23">
        <v>16</v>
      </c>
      <c r="E7" s="15">
        <f>D7/(D7+D8+D9)</f>
        <v>0.2222222222222222</v>
      </c>
    </row>
    <row r="8" spans="1:5" ht="14.25">
      <c r="A8" s="11"/>
      <c r="B8" s="12"/>
      <c r="C8" s="13" t="s">
        <v>108</v>
      </c>
      <c r="D8" s="23">
        <v>46</v>
      </c>
      <c r="E8" s="15">
        <f>D8/(D7+D8+D9)</f>
        <v>0.6388888888888888</v>
      </c>
    </row>
    <row r="9" spans="1:5" ht="14.25">
      <c r="A9" s="11"/>
      <c r="B9" s="12"/>
      <c r="C9" s="13" t="s">
        <v>109</v>
      </c>
      <c r="D9" s="23">
        <v>10</v>
      </c>
      <c r="E9" s="15">
        <f>D9/(D7+D8+D9)</f>
        <v>0.1388888888888889</v>
      </c>
    </row>
    <row r="10" spans="1:5" ht="14.25">
      <c r="A10" s="11"/>
      <c r="B10" s="12" t="s">
        <v>110</v>
      </c>
      <c r="C10" s="13" t="s">
        <v>111</v>
      </c>
      <c r="D10" s="23">
        <v>16</v>
      </c>
      <c r="E10" s="15">
        <f>D10/(D10+D11+D12)</f>
        <v>0.2222222222222222</v>
      </c>
    </row>
    <row r="11" spans="1:5" ht="14.25">
      <c r="A11" s="11"/>
      <c r="B11" s="12"/>
      <c r="C11" s="13" t="s">
        <v>112</v>
      </c>
      <c r="D11" s="23">
        <v>54</v>
      </c>
      <c r="E11" s="15">
        <f>D11/(D10+D11+D12)</f>
        <v>0.75</v>
      </c>
    </row>
    <row r="12" spans="1:5" ht="14.25">
      <c r="A12" s="11"/>
      <c r="B12" s="12"/>
      <c r="C12" s="13" t="s">
        <v>113</v>
      </c>
      <c r="D12" s="23">
        <v>2</v>
      </c>
      <c r="E12" s="15">
        <f>D12/(D10+D11+D12)</f>
        <v>0.027777777777777776</v>
      </c>
    </row>
    <row r="13" spans="1:5" ht="14.25">
      <c r="A13" s="11"/>
      <c r="B13" s="12" t="s">
        <v>114</v>
      </c>
      <c r="C13" s="13" t="s">
        <v>115</v>
      </c>
      <c r="D13" s="23">
        <v>8</v>
      </c>
      <c r="E13" s="15">
        <f>D13/(D13+D14+D15+D16+D17+D18)</f>
        <v>0.1111111111111111</v>
      </c>
    </row>
    <row r="14" spans="1:5" ht="14.25">
      <c r="A14" s="11"/>
      <c r="B14" s="12"/>
      <c r="C14" s="13" t="s">
        <v>116</v>
      </c>
      <c r="D14" s="23">
        <v>28</v>
      </c>
      <c r="E14" s="15">
        <f>D14/(D13+D14+D15+D16+D17+D18)</f>
        <v>0.3888888888888889</v>
      </c>
    </row>
    <row r="15" spans="1:5" ht="26.25">
      <c r="A15" s="11"/>
      <c r="B15" s="12"/>
      <c r="C15" s="13" t="s">
        <v>117</v>
      </c>
      <c r="D15" s="23">
        <v>5</v>
      </c>
      <c r="E15" s="15">
        <f>D15/(D13+D14+D15+D16+D17+D18)</f>
        <v>0.06944444444444445</v>
      </c>
    </row>
    <row r="16" spans="1:5" ht="14.25">
      <c r="A16" s="11"/>
      <c r="B16" s="12"/>
      <c r="C16" s="13" t="s">
        <v>118</v>
      </c>
      <c r="D16" s="23">
        <v>7</v>
      </c>
      <c r="E16" s="15">
        <f>D16/(D13+D14+D15+D16+D17+D18)</f>
        <v>0.09722222222222222</v>
      </c>
    </row>
    <row r="17" spans="1:5" ht="14.25">
      <c r="A17" s="11"/>
      <c r="B17" s="12"/>
      <c r="C17" s="13" t="s">
        <v>119</v>
      </c>
      <c r="D17" s="23">
        <v>23</v>
      </c>
      <c r="E17" s="15">
        <f>D17/(D13+D14+D15+D16+D17+D18)</f>
        <v>0.3194444444444444</v>
      </c>
    </row>
    <row r="18" spans="1:5" ht="14.25">
      <c r="A18" s="11"/>
      <c r="B18" s="12"/>
      <c r="C18" s="13" t="s">
        <v>120</v>
      </c>
      <c r="D18" s="23">
        <v>1</v>
      </c>
      <c r="E18" s="15">
        <f>D18/(D13+D14+D15+D16+D17+D18)</f>
        <v>0.013888888888888888</v>
      </c>
    </row>
    <row r="19" spans="1:5" ht="14.25">
      <c r="A19" s="11"/>
      <c r="B19" s="12" t="s">
        <v>121</v>
      </c>
      <c r="C19" s="13" t="s">
        <v>122</v>
      </c>
      <c r="D19" s="23">
        <v>10</v>
      </c>
      <c r="E19" s="15">
        <f>D19/(D19+D20+D21+D22)</f>
        <v>0.1388888888888889</v>
      </c>
    </row>
    <row r="20" spans="1:5" ht="14.25">
      <c r="A20" s="11"/>
      <c r="B20" s="12"/>
      <c r="C20" s="13" t="s">
        <v>123</v>
      </c>
      <c r="D20" s="23">
        <v>36</v>
      </c>
      <c r="E20" s="15">
        <f>D20/(D19+D20+D21+D22)</f>
        <v>0.5</v>
      </c>
    </row>
    <row r="21" spans="1:5" ht="14.25">
      <c r="A21" s="11"/>
      <c r="B21" s="12"/>
      <c r="C21" s="13" t="s">
        <v>124</v>
      </c>
      <c r="D21" s="23">
        <v>22</v>
      </c>
      <c r="E21" s="15">
        <f>D21/(D19+D20+D21+D22)</f>
        <v>0.3055555555555556</v>
      </c>
    </row>
    <row r="22" spans="1:5" ht="14.25">
      <c r="A22" s="11"/>
      <c r="B22" s="12"/>
      <c r="C22" s="13" t="s">
        <v>125</v>
      </c>
      <c r="D22" s="23">
        <v>4</v>
      </c>
      <c r="E22" s="15">
        <f>D22/(D19+D20+D21+D22)</f>
        <v>0.05555555555555555</v>
      </c>
    </row>
    <row r="23" spans="1:5" ht="26.25">
      <c r="A23" s="11"/>
      <c r="B23" s="12" t="s">
        <v>126</v>
      </c>
      <c r="C23" s="13" t="s">
        <v>127</v>
      </c>
      <c r="D23" s="23">
        <v>16</v>
      </c>
      <c r="E23" s="15">
        <f>D23/(D23+D24+D25+D26)</f>
        <v>0.2222222222222222</v>
      </c>
    </row>
    <row r="24" spans="1:5" ht="26.25">
      <c r="A24" s="11"/>
      <c r="B24" s="12"/>
      <c r="C24" s="13" t="s">
        <v>128</v>
      </c>
      <c r="D24" s="23">
        <v>51</v>
      </c>
      <c r="E24" s="15">
        <f>D24/(D23+D24+D25+D26)</f>
        <v>0.7083333333333334</v>
      </c>
    </row>
    <row r="25" spans="1:5" ht="26.25">
      <c r="A25" s="11"/>
      <c r="B25" s="12"/>
      <c r="C25" s="13" t="s">
        <v>129</v>
      </c>
      <c r="D25" s="23">
        <v>4</v>
      </c>
      <c r="E25" s="15">
        <f>D25/(D23+D24+D25+D26)</f>
        <v>0.05555555555555555</v>
      </c>
    </row>
    <row r="26" spans="1:5" ht="26.25">
      <c r="A26" s="11"/>
      <c r="B26" s="12"/>
      <c r="C26" s="13" t="s">
        <v>130</v>
      </c>
      <c r="D26" s="23">
        <v>1</v>
      </c>
      <c r="E26" s="15">
        <f>D26/(D23+D24+D25+D26)</f>
        <v>0.013888888888888888</v>
      </c>
    </row>
    <row r="27" spans="1:5" ht="14.25">
      <c r="A27" s="11"/>
      <c r="B27" s="12" t="s">
        <v>131</v>
      </c>
      <c r="C27" s="13" t="s">
        <v>122</v>
      </c>
      <c r="D27" s="23">
        <v>19</v>
      </c>
      <c r="E27" s="15">
        <f>D27/(D27+D28+D29+D30)</f>
        <v>0.2638888888888889</v>
      </c>
    </row>
    <row r="28" spans="1:5" ht="14.25">
      <c r="A28" s="11"/>
      <c r="B28" s="12"/>
      <c r="C28" s="13" t="s">
        <v>132</v>
      </c>
      <c r="D28" s="23">
        <v>40</v>
      </c>
      <c r="E28" s="15">
        <f>D28/(D27+D28+D29+D30)</f>
        <v>0.5555555555555556</v>
      </c>
    </row>
    <row r="29" spans="1:5" ht="14.25">
      <c r="A29" s="11"/>
      <c r="B29" s="12"/>
      <c r="C29" s="13" t="s">
        <v>133</v>
      </c>
      <c r="D29" s="23">
        <v>12</v>
      </c>
      <c r="E29" s="15">
        <f>D29/(D27+D28+D29+D30)</f>
        <v>0.16666666666666666</v>
      </c>
    </row>
    <row r="30" spans="1:5" ht="14.25">
      <c r="A30" s="11"/>
      <c r="B30" s="12"/>
      <c r="C30" s="13" t="s">
        <v>125</v>
      </c>
      <c r="D30" s="23">
        <v>1</v>
      </c>
      <c r="E30" s="15">
        <f>D30/(D27+D28+D29+D30)</f>
        <v>0.013888888888888888</v>
      </c>
    </row>
    <row r="31" spans="1:5" ht="14.25">
      <c r="A31" s="11"/>
      <c r="B31" s="12" t="s">
        <v>134</v>
      </c>
      <c r="C31" s="13" t="s">
        <v>135</v>
      </c>
      <c r="D31" s="23">
        <v>15</v>
      </c>
      <c r="E31" s="15">
        <f>D31/(D31+D32+D33+D34+D35)</f>
        <v>0.20833333333333334</v>
      </c>
    </row>
    <row r="32" spans="1:5" ht="14.25">
      <c r="A32" s="11"/>
      <c r="B32" s="12"/>
      <c r="C32" s="13" t="s">
        <v>136</v>
      </c>
      <c r="D32" s="23">
        <v>23</v>
      </c>
      <c r="E32" s="15">
        <f>D32/(D31+D32+D33+D34+D35)</f>
        <v>0.3194444444444444</v>
      </c>
    </row>
    <row r="33" spans="1:5" ht="14.25">
      <c r="A33" s="11"/>
      <c r="B33" s="12"/>
      <c r="C33" s="13" t="s">
        <v>137</v>
      </c>
      <c r="D33" s="23">
        <v>26</v>
      </c>
      <c r="E33" s="15">
        <f>D33/(D31+D32+D33+D34+D35)</f>
        <v>0.3611111111111111</v>
      </c>
    </row>
    <row r="34" spans="1:5" ht="26.25">
      <c r="A34" s="11"/>
      <c r="B34" s="12"/>
      <c r="C34" s="13" t="s">
        <v>138</v>
      </c>
      <c r="D34" s="23">
        <v>8</v>
      </c>
      <c r="E34" s="15">
        <f>D34/(D31+D32+D33+D34+D35)</f>
        <v>0.1111111111111111</v>
      </c>
    </row>
    <row r="35" spans="1:5" ht="14.25">
      <c r="A35" s="11"/>
      <c r="B35" s="12"/>
      <c r="C35" s="13" t="s">
        <v>139</v>
      </c>
      <c r="D35" s="23">
        <v>0</v>
      </c>
      <c r="E35" s="15">
        <f>D35/(D31+D32+D33+D34+D35)</f>
        <v>0</v>
      </c>
    </row>
    <row r="36" spans="1:5" ht="14.25">
      <c r="A36" s="11"/>
      <c r="B36" s="12" t="s">
        <v>140</v>
      </c>
      <c r="C36" s="13" t="s">
        <v>141</v>
      </c>
      <c r="D36" s="23">
        <v>17</v>
      </c>
      <c r="E36" s="15">
        <f>D36/(D36+D37+D38)</f>
        <v>0.2361111111111111</v>
      </c>
    </row>
    <row r="37" spans="1:5" ht="14.25">
      <c r="A37" s="11"/>
      <c r="B37" s="12"/>
      <c r="C37" s="13" t="s">
        <v>142</v>
      </c>
      <c r="D37" s="23">
        <v>52</v>
      </c>
      <c r="E37" s="15">
        <f>D37/(D36+D37+D38)</f>
        <v>0.7222222222222222</v>
      </c>
    </row>
    <row r="38" spans="1:5" ht="14.25">
      <c r="A38" s="11"/>
      <c r="B38" s="12"/>
      <c r="C38" s="13" t="s">
        <v>143</v>
      </c>
      <c r="D38" s="23">
        <v>3</v>
      </c>
      <c r="E38" s="15">
        <f>D38/(D36+D37+D38)</f>
        <v>0.041666666666666664</v>
      </c>
    </row>
    <row r="39" spans="1:5" ht="14.25">
      <c r="A39" s="16" t="s">
        <v>1</v>
      </c>
      <c r="B39" s="12" t="s">
        <v>144</v>
      </c>
      <c r="C39" s="13" t="s">
        <v>145</v>
      </c>
      <c r="D39" s="23">
        <v>2</v>
      </c>
      <c r="E39" s="15">
        <f>D39/(D39+D40+D41+D42+D43+D44)</f>
        <v>0.027777777777777776</v>
      </c>
    </row>
    <row r="40" spans="1:5" ht="14.25">
      <c r="A40" s="17"/>
      <c r="B40" s="12"/>
      <c r="C40" s="13" t="s">
        <v>146</v>
      </c>
      <c r="D40" s="23">
        <v>13</v>
      </c>
      <c r="E40" s="15">
        <f>D40/(D39+D40+D41+D42+D43+D44)</f>
        <v>0.18055555555555555</v>
      </c>
    </row>
    <row r="41" spans="1:5" ht="14.25">
      <c r="A41" s="17"/>
      <c r="B41" s="12"/>
      <c r="C41" s="13" t="s">
        <v>147</v>
      </c>
      <c r="D41" s="23">
        <v>7</v>
      </c>
      <c r="E41" s="15">
        <f>D41/(D39+D40+D41+D42+D43+D44)</f>
        <v>0.09722222222222222</v>
      </c>
    </row>
    <row r="42" spans="1:5" ht="14.25">
      <c r="A42" s="17"/>
      <c r="B42" s="12"/>
      <c r="C42" s="13" t="s">
        <v>148</v>
      </c>
      <c r="D42" s="23">
        <v>47</v>
      </c>
      <c r="E42" s="15">
        <f>D42/(D39+D40+D41+D42+D43+D44)</f>
        <v>0.6527777777777778</v>
      </c>
    </row>
    <row r="43" spans="1:5" ht="14.25">
      <c r="A43" s="17"/>
      <c r="B43" s="12"/>
      <c r="C43" s="13" t="s">
        <v>149</v>
      </c>
      <c r="D43" s="23">
        <v>1</v>
      </c>
      <c r="E43" s="15">
        <f>D43/(D39+D40+D41+D42+D43+D44)</f>
        <v>0.013888888888888888</v>
      </c>
    </row>
    <row r="44" spans="1:5" ht="14.25">
      <c r="A44" s="17"/>
      <c r="B44" s="12"/>
      <c r="C44" s="13" t="s">
        <v>120</v>
      </c>
      <c r="D44" s="23">
        <v>2</v>
      </c>
      <c r="E44" s="15">
        <f>D44/(D39+D40+D41+D42+D43+D44)</f>
        <v>0.027777777777777776</v>
      </c>
    </row>
    <row r="45" spans="1:5" ht="14.25">
      <c r="A45" s="17"/>
      <c r="B45" s="12" t="s">
        <v>150</v>
      </c>
      <c r="C45" s="13" t="s">
        <v>151</v>
      </c>
      <c r="D45" s="23">
        <v>12</v>
      </c>
      <c r="E45" s="15">
        <f>D45/(D45+D46+D47)</f>
        <v>0.16666666666666666</v>
      </c>
    </row>
    <row r="46" spans="1:5" ht="14.25">
      <c r="A46" s="17"/>
      <c r="B46" s="12"/>
      <c r="C46" s="13" t="s">
        <v>152</v>
      </c>
      <c r="D46" s="23">
        <v>37</v>
      </c>
      <c r="E46" s="15">
        <f>D46/(D45+D46+D47)</f>
        <v>0.5138888888888888</v>
      </c>
    </row>
    <row r="47" spans="1:5" ht="14.25">
      <c r="A47" s="17"/>
      <c r="B47" s="12"/>
      <c r="C47" s="13" t="s">
        <v>153</v>
      </c>
      <c r="D47" s="23">
        <v>23</v>
      </c>
      <c r="E47" s="15">
        <f>D47/(D45+D46+D47)</f>
        <v>0.3194444444444444</v>
      </c>
    </row>
    <row r="48" spans="1:5" ht="14.25">
      <c r="A48" s="17"/>
      <c r="B48" s="12" t="s">
        <v>154</v>
      </c>
      <c r="C48" s="13" t="s">
        <v>155</v>
      </c>
      <c r="D48" s="23">
        <v>50</v>
      </c>
      <c r="E48" s="15">
        <f>D48/(D48+D49+D50+D51+D52+D53+D54)</f>
        <v>0.3597122302158273</v>
      </c>
    </row>
    <row r="49" spans="1:5" ht="14.25">
      <c r="A49" s="17"/>
      <c r="B49" s="12"/>
      <c r="C49" s="13" t="s">
        <v>156</v>
      </c>
      <c r="D49" s="23">
        <v>4</v>
      </c>
      <c r="E49" s="15">
        <f>D49/(D48+D49+D50+D51+D52+D53+D54)</f>
        <v>0.02877697841726619</v>
      </c>
    </row>
    <row r="50" spans="1:5" ht="14.25">
      <c r="A50" s="17"/>
      <c r="B50" s="12"/>
      <c r="C50" s="13" t="s">
        <v>157</v>
      </c>
      <c r="D50" s="23">
        <v>13</v>
      </c>
      <c r="E50" s="15">
        <f>D50/(D48+D49+D50+D51+D52+D53+D54)</f>
        <v>0.09352517985611511</v>
      </c>
    </row>
    <row r="51" spans="1:5" ht="14.25">
      <c r="A51" s="17"/>
      <c r="B51" s="12"/>
      <c r="C51" s="13" t="s">
        <v>158</v>
      </c>
      <c r="D51" s="23">
        <v>23</v>
      </c>
      <c r="E51" s="15">
        <f>D51/(D48+D49+D50+D51+D52+D53+D54)</f>
        <v>0.16546762589928057</v>
      </c>
    </row>
    <row r="52" spans="1:5" ht="14.25">
      <c r="A52" s="17"/>
      <c r="B52" s="12"/>
      <c r="C52" s="13" t="s">
        <v>159</v>
      </c>
      <c r="D52" s="23">
        <v>30</v>
      </c>
      <c r="E52" s="15">
        <f>D52/(D48+D49+D50+D51+D52+D53+D54)</f>
        <v>0.2158273381294964</v>
      </c>
    </row>
    <row r="53" spans="1:5" ht="14.25">
      <c r="A53" s="17"/>
      <c r="B53" s="12"/>
      <c r="C53" s="13" t="s">
        <v>160</v>
      </c>
      <c r="D53" s="23">
        <v>12</v>
      </c>
      <c r="E53" s="15">
        <f>D53/(D48+D49+D50+D51+D52+D53+D54)</f>
        <v>0.08633093525179857</v>
      </c>
    </row>
    <row r="54" spans="1:5" ht="14.25">
      <c r="A54" s="17"/>
      <c r="B54" s="12"/>
      <c r="C54" s="13" t="s">
        <v>161</v>
      </c>
      <c r="D54" s="23">
        <v>7</v>
      </c>
      <c r="E54" s="15">
        <f>D54/(D48+D49+D50+D51+D52+D53+D54)</f>
        <v>0.050359712230215826</v>
      </c>
    </row>
    <row r="55" spans="1:5" ht="14.25">
      <c r="A55" s="17"/>
      <c r="B55" s="12" t="s">
        <v>162</v>
      </c>
      <c r="C55" s="13" t="s">
        <v>163</v>
      </c>
      <c r="D55" s="23">
        <v>13</v>
      </c>
      <c r="E55" s="15">
        <f>D55/(D55+D56+D57+D58+D59+D60)</f>
        <v>0.18055555555555555</v>
      </c>
    </row>
    <row r="56" spans="1:5" ht="14.25">
      <c r="A56" s="17"/>
      <c r="B56" s="12"/>
      <c r="C56" s="13" t="s">
        <v>164</v>
      </c>
      <c r="D56" s="23">
        <v>20</v>
      </c>
      <c r="E56" s="15">
        <f>D56/(D55+D56+D57+D58+D59+D60)</f>
        <v>0.2777777777777778</v>
      </c>
    </row>
    <row r="57" spans="1:5" ht="14.25">
      <c r="A57" s="17"/>
      <c r="B57" s="12"/>
      <c r="C57" s="13" t="s">
        <v>165</v>
      </c>
      <c r="D57" s="23">
        <v>3</v>
      </c>
      <c r="E57" s="15">
        <f>D57/(D55+D56+D57+D58+D59+D60)</f>
        <v>0.041666666666666664</v>
      </c>
    </row>
    <row r="58" spans="1:5" ht="14.25">
      <c r="A58" s="17"/>
      <c r="B58" s="12"/>
      <c r="C58" s="13" t="s">
        <v>166</v>
      </c>
      <c r="D58" s="23">
        <v>10</v>
      </c>
      <c r="E58" s="15">
        <f>D58/(D55+D56+D57+D58+D59+D60)</f>
        <v>0.1388888888888889</v>
      </c>
    </row>
    <row r="59" spans="1:5" ht="14.25">
      <c r="A59" s="17"/>
      <c r="B59" s="12"/>
      <c r="C59" s="13" t="s">
        <v>167</v>
      </c>
      <c r="D59" s="23">
        <v>22</v>
      </c>
      <c r="E59" s="15">
        <f>D59/(D55+D56+D57+D58+D59+D60)</f>
        <v>0.3055555555555556</v>
      </c>
    </row>
    <row r="60" spans="1:5" ht="14.25">
      <c r="A60" s="17"/>
      <c r="B60" s="12"/>
      <c r="C60" s="13" t="s">
        <v>120</v>
      </c>
      <c r="D60" s="23">
        <v>4</v>
      </c>
      <c r="E60" s="15">
        <f>D60/(D55+D56+D57+D58+D59+D60)</f>
        <v>0.05555555555555555</v>
      </c>
    </row>
    <row r="61" spans="1:5" ht="14.25">
      <c r="A61" s="17"/>
      <c r="B61" s="18" t="s">
        <v>168</v>
      </c>
      <c r="C61" s="13" t="s">
        <v>169</v>
      </c>
      <c r="D61" s="23">
        <v>1</v>
      </c>
      <c r="E61" s="15">
        <f>D61/(D61+D62+D63+D64)</f>
        <v>0.013888888888888888</v>
      </c>
    </row>
    <row r="62" spans="1:5" ht="14.25">
      <c r="A62" s="17"/>
      <c r="B62" s="19"/>
      <c r="C62" s="13" t="s">
        <v>7</v>
      </c>
      <c r="D62" s="23">
        <v>1</v>
      </c>
      <c r="E62" s="15">
        <f>D62/(D61+D62+D63+D64)</f>
        <v>0.013888888888888888</v>
      </c>
    </row>
    <row r="63" spans="1:5" ht="14.25">
      <c r="A63" s="17"/>
      <c r="B63" s="19"/>
      <c r="C63" s="13" t="s">
        <v>8</v>
      </c>
      <c r="D63" s="23">
        <v>27</v>
      </c>
      <c r="E63" s="15">
        <f>D63/(D61+D62+D63+D64)</f>
        <v>0.375</v>
      </c>
    </row>
    <row r="64" spans="1:5" ht="14.25">
      <c r="A64" s="20"/>
      <c r="B64" s="21"/>
      <c r="C64" s="13" t="s">
        <v>170</v>
      </c>
      <c r="D64" s="23">
        <v>43</v>
      </c>
      <c r="E64" s="15">
        <f>D64/(D61+D62+D63+D64)</f>
        <v>0.5972222222222222</v>
      </c>
    </row>
    <row r="65" spans="1:5" ht="14.25">
      <c r="A65" s="11" t="s">
        <v>2</v>
      </c>
      <c r="B65" s="12" t="s">
        <v>171</v>
      </c>
      <c r="C65" s="13" t="s">
        <v>172</v>
      </c>
      <c r="D65" s="23">
        <v>8</v>
      </c>
      <c r="E65" s="15">
        <f>D65/(D65+D66+D67)</f>
        <v>0.1111111111111111</v>
      </c>
    </row>
    <row r="66" spans="1:5" ht="14.25">
      <c r="A66" s="11"/>
      <c r="B66" s="12"/>
      <c r="C66" s="13" t="s">
        <v>173</v>
      </c>
      <c r="D66" s="23">
        <v>58</v>
      </c>
      <c r="E66" s="15">
        <f>D66/(D65+D66+D67)</f>
        <v>0.8055555555555556</v>
      </c>
    </row>
    <row r="67" spans="1:5" ht="14.25">
      <c r="A67" s="11"/>
      <c r="B67" s="12"/>
      <c r="C67" s="13" t="s">
        <v>174</v>
      </c>
      <c r="D67" s="24">
        <v>6</v>
      </c>
      <c r="E67" s="15">
        <f>D67/(D65+D66+D67)</f>
        <v>0.08333333333333333</v>
      </c>
    </row>
    <row r="68" spans="1:5" ht="14.25">
      <c r="A68" s="11"/>
      <c r="B68" s="12" t="s">
        <v>175</v>
      </c>
      <c r="C68" s="13" t="s">
        <v>176</v>
      </c>
      <c r="D68" s="23">
        <v>6</v>
      </c>
      <c r="E68" s="15">
        <f>D68/(D68+D69+D70)</f>
        <v>0.08333333333333333</v>
      </c>
    </row>
    <row r="69" spans="1:5" ht="14.25">
      <c r="A69" s="11"/>
      <c r="B69" s="12"/>
      <c r="C69" s="13" t="s">
        <v>177</v>
      </c>
      <c r="D69" s="23">
        <v>38</v>
      </c>
      <c r="E69" s="15">
        <f>D69/(D68+D69+D70)</f>
        <v>0.5277777777777778</v>
      </c>
    </row>
    <row r="70" spans="1:5" ht="14.25">
      <c r="A70" s="11"/>
      <c r="B70" s="12"/>
      <c r="C70" s="13" t="s">
        <v>178</v>
      </c>
      <c r="D70" s="23">
        <v>28</v>
      </c>
      <c r="E70" s="15">
        <f>D70/(D68+D69+D70)</f>
        <v>0.3888888888888889</v>
      </c>
    </row>
    <row r="71" spans="1:5" ht="14.25">
      <c r="A71" s="11"/>
      <c r="B71" s="12" t="s">
        <v>179</v>
      </c>
      <c r="C71" s="13" t="s">
        <v>180</v>
      </c>
      <c r="D71" s="23">
        <v>27</v>
      </c>
      <c r="E71" s="15">
        <f>D71/(D71+D72+D73+D74)</f>
        <v>0.375</v>
      </c>
    </row>
    <row r="72" spans="1:5" ht="14.25">
      <c r="A72" s="11"/>
      <c r="B72" s="12"/>
      <c r="C72" s="13" t="s">
        <v>181</v>
      </c>
      <c r="D72" s="23">
        <v>11</v>
      </c>
      <c r="E72" s="15">
        <f>D72/(D71+D72+D73+D74)</f>
        <v>0.1527777777777778</v>
      </c>
    </row>
    <row r="73" spans="1:5" ht="14.25">
      <c r="A73" s="11"/>
      <c r="B73" s="12"/>
      <c r="C73" s="13" t="s">
        <v>182</v>
      </c>
      <c r="D73" s="23">
        <v>31</v>
      </c>
      <c r="E73" s="15">
        <f>D73/(D71+D72+D73+D74)</f>
        <v>0.4305555555555556</v>
      </c>
    </row>
    <row r="74" spans="1:5" ht="14.25">
      <c r="A74" s="11"/>
      <c r="B74" s="12"/>
      <c r="C74" s="13" t="s">
        <v>183</v>
      </c>
      <c r="D74" s="23">
        <v>3</v>
      </c>
      <c r="E74" s="15">
        <f>D74/(D71+D72+D73+D74)</f>
        <v>0.041666666666666664</v>
      </c>
    </row>
    <row r="75" spans="1:5" ht="14.25">
      <c r="A75" s="11"/>
      <c r="B75" s="12" t="s">
        <v>184</v>
      </c>
      <c r="C75" s="13" t="s">
        <v>185</v>
      </c>
      <c r="D75" s="23">
        <v>21</v>
      </c>
      <c r="E75" s="15">
        <f>D75/(D75+D76+D77+D78)</f>
        <v>0.2916666666666667</v>
      </c>
    </row>
    <row r="76" spans="1:5" ht="14.25">
      <c r="A76" s="11"/>
      <c r="B76" s="12"/>
      <c r="C76" s="13" t="s">
        <v>186</v>
      </c>
      <c r="D76" s="23">
        <v>40</v>
      </c>
      <c r="E76" s="15">
        <f>D76/(D75+D76+D77+D78)</f>
        <v>0.5555555555555556</v>
      </c>
    </row>
    <row r="77" spans="1:5" ht="14.25">
      <c r="A77" s="11"/>
      <c r="B77" s="12"/>
      <c r="C77" s="13" t="s">
        <v>133</v>
      </c>
      <c r="D77" s="23">
        <v>10</v>
      </c>
      <c r="E77" s="15">
        <f>D77/(D75+D76+D77+D78)</f>
        <v>0.1388888888888889</v>
      </c>
    </row>
    <row r="78" spans="1:5" ht="14.25">
      <c r="A78" s="11"/>
      <c r="B78" s="12"/>
      <c r="C78" s="13" t="s">
        <v>187</v>
      </c>
      <c r="D78" s="23">
        <v>1</v>
      </c>
      <c r="E78" s="15">
        <f>D78/(D76+D77+D78+D79)</f>
        <v>0.0196078431372549</v>
      </c>
    </row>
  </sheetData>
  <sheetProtection/>
  <mergeCells count="24">
    <mergeCell ref="B23:B26"/>
    <mergeCell ref="B45:B47"/>
    <mergeCell ref="B48:B54"/>
    <mergeCell ref="B55:B60"/>
    <mergeCell ref="A1:E1"/>
    <mergeCell ref="A2:E2"/>
    <mergeCell ref="A3:B3"/>
    <mergeCell ref="A4:A38"/>
    <mergeCell ref="B4:B6"/>
    <mergeCell ref="A39:A64"/>
    <mergeCell ref="B39:B44"/>
    <mergeCell ref="B61:B64"/>
    <mergeCell ref="B13:B18"/>
    <mergeCell ref="B19:B22"/>
    <mergeCell ref="B7:B9"/>
    <mergeCell ref="B31:B35"/>
    <mergeCell ref="B36:B38"/>
    <mergeCell ref="B27:B30"/>
    <mergeCell ref="B10:B12"/>
    <mergeCell ref="A65:A78"/>
    <mergeCell ref="B65:B67"/>
    <mergeCell ref="B68:B70"/>
    <mergeCell ref="B71:B74"/>
    <mergeCell ref="B75:B7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E34" sqref="E34"/>
    </sheetView>
  </sheetViews>
  <sheetFormatPr defaultColWidth="9.00390625" defaultRowHeight="14.25"/>
  <cols>
    <col min="1" max="1" width="4.25390625" style="0" customWidth="1"/>
    <col min="2" max="2" width="21.50390625" style="0" customWidth="1"/>
    <col min="3" max="3" width="20.125" style="0" customWidth="1"/>
    <col min="4" max="4" width="14.25390625" style="0" customWidth="1"/>
    <col min="5" max="5" width="12.375" style="0" customWidth="1"/>
  </cols>
  <sheetData>
    <row r="1" spans="1:5" ht="18.75">
      <c r="A1" s="4" t="s">
        <v>20</v>
      </c>
      <c r="B1" s="4"/>
      <c r="C1" s="4"/>
      <c r="D1" s="4"/>
      <c r="E1" s="4"/>
    </row>
    <row r="2" spans="1:5" ht="14.25">
      <c r="A2" s="5" t="s">
        <v>196</v>
      </c>
      <c r="B2" s="5"/>
      <c r="C2" s="5"/>
      <c r="D2" s="5"/>
      <c r="E2" s="5"/>
    </row>
    <row r="3" spans="1:5" ht="14.25">
      <c r="A3" s="6" t="s">
        <v>22</v>
      </c>
      <c r="B3" s="7"/>
      <c r="C3" s="8" t="s">
        <v>23</v>
      </c>
      <c r="D3" s="8" t="s">
        <v>24</v>
      </c>
      <c r="E3" s="8" t="s">
        <v>25</v>
      </c>
    </row>
    <row r="4" spans="1:5" ht="14.25" customHeight="1">
      <c r="A4" s="11" t="s">
        <v>26</v>
      </c>
      <c r="B4" s="12" t="s">
        <v>102</v>
      </c>
      <c r="C4" s="13" t="s">
        <v>190</v>
      </c>
      <c r="D4" s="23">
        <v>18</v>
      </c>
      <c r="E4" s="15">
        <f>D4/(D4+D5+D6)</f>
        <v>0.6206896551724138</v>
      </c>
    </row>
    <row r="5" spans="1:5" ht="14.25">
      <c r="A5" s="11"/>
      <c r="B5" s="12"/>
      <c r="C5" s="13" t="s">
        <v>104</v>
      </c>
      <c r="D5" s="23">
        <v>11</v>
      </c>
      <c r="E5" s="15">
        <f>D5/(D4+D5+D6)</f>
        <v>0.3793103448275862</v>
      </c>
    </row>
    <row r="6" spans="1:5" ht="14.25">
      <c r="A6" s="11"/>
      <c r="B6" s="12"/>
      <c r="C6" s="13" t="s">
        <v>105</v>
      </c>
      <c r="D6" s="23">
        <v>0</v>
      </c>
      <c r="E6" s="15">
        <f>D6/(D4+D5+D6)</f>
        <v>0</v>
      </c>
    </row>
    <row r="7" spans="1:5" ht="14.25" customHeight="1">
      <c r="A7" s="11"/>
      <c r="B7" s="12" t="s">
        <v>106</v>
      </c>
      <c r="C7" s="13" t="s">
        <v>107</v>
      </c>
      <c r="D7" s="23">
        <v>9</v>
      </c>
      <c r="E7" s="15">
        <f>D7/(D7+D8+D9)</f>
        <v>0.3103448275862069</v>
      </c>
    </row>
    <row r="8" spans="1:5" ht="14.25">
      <c r="A8" s="11"/>
      <c r="B8" s="12"/>
      <c r="C8" s="13" t="s">
        <v>108</v>
      </c>
      <c r="D8" s="23">
        <v>16</v>
      </c>
      <c r="E8" s="15">
        <f>D8/(D7+D8+D9)</f>
        <v>0.5517241379310345</v>
      </c>
    </row>
    <row r="9" spans="1:5" ht="14.25">
      <c r="A9" s="11"/>
      <c r="B9" s="12"/>
      <c r="C9" s="13" t="s">
        <v>109</v>
      </c>
      <c r="D9" s="23">
        <v>4</v>
      </c>
      <c r="E9" s="15">
        <f>D9/(D7+D8+D9)</f>
        <v>0.13793103448275862</v>
      </c>
    </row>
    <row r="10" spans="1:5" ht="14.25" customHeight="1">
      <c r="A10" s="11"/>
      <c r="B10" s="12" t="s">
        <v>110</v>
      </c>
      <c r="C10" s="13" t="s">
        <v>111</v>
      </c>
      <c r="D10" s="23">
        <v>7</v>
      </c>
      <c r="E10" s="15">
        <f>D10/(D10+D11+D12)</f>
        <v>0.2413793103448276</v>
      </c>
    </row>
    <row r="11" spans="1:5" ht="14.25">
      <c r="A11" s="11"/>
      <c r="B11" s="12"/>
      <c r="C11" s="13" t="s">
        <v>112</v>
      </c>
      <c r="D11" s="23">
        <v>19</v>
      </c>
      <c r="E11" s="15">
        <f>D11/(D10+D11+D12)</f>
        <v>0.6551724137931034</v>
      </c>
    </row>
    <row r="12" spans="1:5" ht="14.25">
      <c r="A12" s="11"/>
      <c r="B12" s="12"/>
      <c r="C12" s="13" t="s">
        <v>113</v>
      </c>
      <c r="D12" s="23">
        <v>3</v>
      </c>
      <c r="E12" s="15">
        <f>D12/(D10+D11+D12)</f>
        <v>0.10344827586206896</v>
      </c>
    </row>
    <row r="13" spans="1:5" ht="14.25" customHeight="1">
      <c r="A13" s="11"/>
      <c r="B13" s="12" t="s">
        <v>114</v>
      </c>
      <c r="C13" s="13" t="s">
        <v>115</v>
      </c>
      <c r="D13" s="23">
        <v>5</v>
      </c>
      <c r="E13" s="15">
        <f>D13/(D13+D14+D15+D16+D17+D18)</f>
        <v>0.1724137931034483</v>
      </c>
    </row>
    <row r="14" spans="1:5" ht="14.25">
      <c r="A14" s="11"/>
      <c r="B14" s="12"/>
      <c r="C14" s="13" t="s">
        <v>116</v>
      </c>
      <c r="D14" s="23">
        <v>5</v>
      </c>
      <c r="E14" s="15">
        <f>D14/(D13+D14+D15+D16+D17+D18)</f>
        <v>0.1724137931034483</v>
      </c>
    </row>
    <row r="15" spans="1:5" ht="26.25">
      <c r="A15" s="11"/>
      <c r="B15" s="12"/>
      <c r="C15" s="13" t="s">
        <v>117</v>
      </c>
      <c r="D15" s="23">
        <v>1</v>
      </c>
      <c r="E15" s="15">
        <f>D15/(D13+D14+D15+D16+D17+D18)</f>
        <v>0.034482758620689655</v>
      </c>
    </row>
    <row r="16" spans="1:5" ht="14.25">
      <c r="A16" s="11"/>
      <c r="B16" s="12"/>
      <c r="C16" s="13" t="s">
        <v>118</v>
      </c>
      <c r="D16" s="23">
        <v>3</v>
      </c>
      <c r="E16" s="15">
        <f>D16/(D13+D14+D15+D16+D17+D18)</f>
        <v>0.10344827586206896</v>
      </c>
    </row>
    <row r="17" spans="1:5" ht="14.25">
      <c r="A17" s="11"/>
      <c r="B17" s="12"/>
      <c r="C17" s="13" t="s">
        <v>119</v>
      </c>
      <c r="D17" s="23">
        <v>14</v>
      </c>
      <c r="E17" s="15">
        <f>D17/(D13+D14+D15+D16+D17+D18)</f>
        <v>0.4827586206896552</v>
      </c>
    </row>
    <row r="18" spans="1:5" ht="14.25">
      <c r="A18" s="11"/>
      <c r="B18" s="12"/>
      <c r="C18" s="13" t="s">
        <v>120</v>
      </c>
      <c r="D18" s="23">
        <v>1</v>
      </c>
      <c r="E18" s="15">
        <f>D18/(D13+D14+D15+D16+D17+D18)</f>
        <v>0.034482758620689655</v>
      </c>
    </row>
    <row r="19" spans="1:5" ht="14.25" customHeight="1">
      <c r="A19" s="11"/>
      <c r="B19" s="12" t="s">
        <v>121</v>
      </c>
      <c r="C19" s="13" t="s">
        <v>122</v>
      </c>
      <c r="D19" s="23">
        <v>4</v>
      </c>
      <c r="E19" s="15">
        <f>D19/(D19+D20+D21+D22)</f>
        <v>0.13793103448275862</v>
      </c>
    </row>
    <row r="20" spans="1:5" ht="14.25">
      <c r="A20" s="11"/>
      <c r="B20" s="12"/>
      <c r="C20" s="13" t="s">
        <v>123</v>
      </c>
      <c r="D20" s="23">
        <v>12</v>
      </c>
      <c r="E20" s="15">
        <f>D20/(D19+D20+D21+D22)</f>
        <v>0.41379310344827586</v>
      </c>
    </row>
    <row r="21" spans="1:5" ht="14.25">
      <c r="A21" s="11"/>
      <c r="B21" s="12"/>
      <c r="C21" s="13" t="s">
        <v>124</v>
      </c>
      <c r="D21" s="23">
        <v>11</v>
      </c>
      <c r="E21" s="15">
        <f>D21/(D19+D20+D21+D22)</f>
        <v>0.3793103448275862</v>
      </c>
    </row>
    <row r="22" spans="1:5" ht="14.25">
      <c r="A22" s="11"/>
      <c r="B22" s="12"/>
      <c r="C22" s="13" t="s">
        <v>125</v>
      </c>
      <c r="D22" s="23">
        <v>2</v>
      </c>
      <c r="E22" s="15">
        <f>D22/(D19+D20+D21+D22)</f>
        <v>0.06896551724137931</v>
      </c>
    </row>
    <row r="23" spans="1:5" ht="26.25">
      <c r="A23" s="11"/>
      <c r="B23" s="12" t="s">
        <v>126</v>
      </c>
      <c r="C23" s="13" t="s">
        <v>127</v>
      </c>
      <c r="D23" s="23">
        <v>14</v>
      </c>
      <c r="E23" s="15">
        <f>D23/(D23+D24+D25+D26)</f>
        <v>0.4827586206896552</v>
      </c>
    </row>
    <row r="24" spans="1:5" ht="26.25">
      <c r="A24" s="11"/>
      <c r="B24" s="12"/>
      <c r="C24" s="13" t="s">
        <v>128</v>
      </c>
      <c r="D24" s="23">
        <v>15</v>
      </c>
      <c r="E24" s="15">
        <f>D24/(D23+D24+D25+D26)</f>
        <v>0.5172413793103449</v>
      </c>
    </row>
    <row r="25" spans="1:5" ht="26.25">
      <c r="A25" s="11"/>
      <c r="B25" s="12"/>
      <c r="C25" s="13" t="s">
        <v>129</v>
      </c>
      <c r="D25" s="23">
        <v>0</v>
      </c>
      <c r="E25" s="15">
        <f>D25/(D23+D24+D25+D26)</f>
        <v>0</v>
      </c>
    </row>
    <row r="26" spans="1:5" ht="26.25">
      <c r="A26" s="11"/>
      <c r="B26" s="12"/>
      <c r="C26" s="13" t="s">
        <v>130</v>
      </c>
      <c r="D26" s="23">
        <v>0</v>
      </c>
      <c r="E26" s="15">
        <f>D26/(D23+D24+D25+D26)</f>
        <v>0</v>
      </c>
    </row>
    <row r="27" spans="1:5" ht="14.25" customHeight="1">
      <c r="A27" s="11"/>
      <c r="B27" s="12" t="s">
        <v>131</v>
      </c>
      <c r="C27" s="13" t="s">
        <v>122</v>
      </c>
      <c r="D27" s="23">
        <v>10</v>
      </c>
      <c r="E27" s="15">
        <f>D27/(D27+D28+D29+D30)</f>
        <v>0.3448275862068966</v>
      </c>
    </row>
    <row r="28" spans="1:5" ht="14.25">
      <c r="A28" s="11"/>
      <c r="B28" s="12"/>
      <c r="C28" s="13" t="s">
        <v>132</v>
      </c>
      <c r="D28" s="23">
        <v>16</v>
      </c>
      <c r="E28" s="15">
        <f>D28/(D27+D28+D29+D30)</f>
        <v>0.5517241379310345</v>
      </c>
    </row>
    <row r="29" spans="1:5" ht="14.25">
      <c r="A29" s="11"/>
      <c r="B29" s="12"/>
      <c r="C29" s="13" t="s">
        <v>133</v>
      </c>
      <c r="D29" s="23">
        <v>3</v>
      </c>
      <c r="E29" s="15">
        <f>D29/(D27+D28+D29+D30)</f>
        <v>0.10344827586206896</v>
      </c>
    </row>
    <row r="30" spans="1:5" ht="14.25">
      <c r="A30" s="11"/>
      <c r="B30" s="12"/>
      <c r="C30" s="13" t="s">
        <v>125</v>
      </c>
      <c r="D30" s="23">
        <v>0</v>
      </c>
      <c r="E30" s="15">
        <f>D30/(D27+D28+D29+D30)</f>
        <v>0</v>
      </c>
    </row>
    <row r="31" spans="1:5" ht="14.25" customHeight="1">
      <c r="A31" s="11"/>
      <c r="B31" s="12" t="s">
        <v>134</v>
      </c>
      <c r="C31" s="13" t="s">
        <v>135</v>
      </c>
      <c r="D31" s="23">
        <v>6</v>
      </c>
      <c r="E31" s="15">
        <f>D31/(D31+D32+D33+D34+D35)</f>
        <v>0.20689655172413793</v>
      </c>
    </row>
    <row r="32" spans="1:5" ht="14.25">
      <c r="A32" s="11"/>
      <c r="B32" s="12"/>
      <c r="C32" s="13" t="s">
        <v>136</v>
      </c>
      <c r="D32" s="23">
        <v>13</v>
      </c>
      <c r="E32" s="15">
        <f>D32/(D31+D32+D33+D34+D35)</f>
        <v>0.4482758620689655</v>
      </c>
    </row>
    <row r="33" spans="1:5" ht="14.25">
      <c r="A33" s="11"/>
      <c r="B33" s="12"/>
      <c r="C33" s="13" t="s">
        <v>137</v>
      </c>
      <c r="D33" s="23">
        <v>8</v>
      </c>
      <c r="E33" s="15">
        <f>D33/(D31+D32+D33+D34+D35)</f>
        <v>0.27586206896551724</v>
      </c>
    </row>
    <row r="34" spans="1:5" ht="26.25">
      <c r="A34" s="11"/>
      <c r="B34" s="12"/>
      <c r="C34" s="13" t="s">
        <v>138</v>
      </c>
      <c r="D34" s="23">
        <v>1</v>
      </c>
      <c r="E34" s="15">
        <f>D34/(D31+D32+D33+D34+D35)</f>
        <v>0.034482758620689655</v>
      </c>
    </row>
    <row r="35" spans="1:5" ht="14.25">
      <c r="A35" s="11"/>
      <c r="B35" s="12"/>
      <c r="C35" s="13" t="s">
        <v>139</v>
      </c>
      <c r="D35" s="23">
        <v>1</v>
      </c>
      <c r="E35" s="15">
        <f>D35/(D31+D32+D33+D34+D35)</f>
        <v>0.034482758620689655</v>
      </c>
    </row>
    <row r="36" spans="1:5" ht="14.25" customHeight="1">
      <c r="A36" s="11"/>
      <c r="B36" s="12" t="s">
        <v>140</v>
      </c>
      <c r="C36" s="13" t="s">
        <v>141</v>
      </c>
      <c r="D36" s="23">
        <v>4</v>
      </c>
      <c r="E36" s="15">
        <f>D36/(D36+D37+D38)</f>
        <v>0.13793103448275862</v>
      </c>
    </row>
    <row r="37" spans="1:5" ht="14.25">
      <c r="A37" s="11"/>
      <c r="B37" s="12"/>
      <c r="C37" s="13" t="s">
        <v>142</v>
      </c>
      <c r="D37" s="23">
        <v>25</v>
      </c>
      <c r="E37" s="15">
        <f>D37/(D36+D37+D38)</f>
        <v>0.8620689655172413</v>
      </c>
    </row>
    <row r="38" spans="1:5" ht="14.25">
      <c r="A38" s="11"/>
      <c r="B38" s="12"/>
      <c r="C38" s="13" t="s">
        <v>143</v>
      </c>
      <c r="D38" s="23">
        <v>0</v>
      </c>
      <c r="E38" s="15">
        <f>D38/(D36+D37+D38)</f>
        <v>0</v>
      </c>
    </row>
    <row r="39" spans="1:5" ht="14.25" customHeight="1">
      <c r="A39" s="16" t="s">
        <v>27</v>
      </c>
      <c r="B39" s="12" t="s">
        <v>144</v>
      </c>
      <c r="C39" s="13" t="s">
        <v>145</v>
      </c>
      <c r="D39" s="23">
        <v>1</v>
      </c>
      <c r="E39" s="15">
        <f>D39/(D39+D40+D41+D42+D43+D44)</f>
        <v>0.034482758620689655</v>
      </c>
    </row>
    <row r="40" spans="1:5" ht="14.25">
      <c r="A40" s="17"/>
      <c r="B40" s="12"/>
      <c r="C40" s="13" t="s">
        <v>146</v>
      </c>
      <c r="D40" s="23">
        <v>6</v>
      </c>
      <c r="E40" s="15">
        <f>D40/(D39+D40+D41+D42+D43+D44)</f>
        <v>0.20689655172413793</v>
      </c>
    </row>
    <row r="41" spans="1:5" ht="14.25">
      <c r="A41" s="17"/>
      <c r="B41" s="12"/>
      <c r="C41" s="13" t="s">
        <v>147</v>
      </c>
      <c r="D41" s="23">
        <v>1</v>
      </c>
      <c r="E41" s="15">
        <f>D41/(D39+D40+D41+D42+D43+D44)</f>
        <v>0.034482758620689655</v>
      </c>
    </row>
    <row r="42" spans="1:5" ht="14.25">
      <c r="A42" s="17"/>
      <c r="B42" s="12"/>
      <c r="C42" s="13" t="s">
        <v>148</v>
      </c>
      <c r="D42" s="23">
        <v>17</v>
      </c>
      <c r="E42" s="15">
        <f>D42/(D39+D40+D41+D42+D43+D44)</f>
        <v>0.5862068965517241</v>
      </c>
    </row>
    <row r="43" spans="1:5" ht="14.25">
      <c r="A43" s="17"/>
      <c r="B43" s="12"/>
      <c r="C43" s="13" t="s">
        <v>149</v>
      </c>
      <c r="D43" s="23">
        <v>3</v>
      </c>
      <c r="E43" s="15">
        <f>D43/(D39+D40+D41+D42+D43+D44)</f>
        <v>0.10344827586206896</v>
      </c>
    </row>
    <row r="44" spans="1:5" ht="14.25">
      <c r="A44" s="17"/>
      <c r="B44" s="12"/>
      <c r="C44" s="13" t="s">
        <v>120</v>
      </c>
      <c r="D44" s="23">
        <v>1</v>
      </c>
      <c r="E44" s="15">
        <f>D44/(D39+D40+D41+D42+D43+D44)</f>
        <v>0.034482758620689655</v>
      </c>
    </row>
    <row r="45" spans="1:5" ht="14.25">
      <c r="A45" s="17"/>
      <c r="B45" s="12" t="s">
        <v>150</v>
      </c>
      <c r="C45" s="13" t="s">
        <v>151</v>
      </c>
      <c r="D45" s="23">
        <v>8</v>
      </c>
      <c r="E45" s="15">
        <f>D45/(D45+D46+D47)</f>
        <v>0.27586206896551724</v>
      </c>
    </row>
    <row r="46" spans="1:5" ht="14.25">
      <c r="A46" s="17"/>
      <c r="B46" s="12"/>
      <c r="C46" s="13" t="s">
        <v>152</v>
      </c>
      <c r="D46" s="23">
        <v>12</v>
      </c>
      <c r="E46" s="15">
        <f>D46/(D45+D46+D47)</f>
        <v>0.41379310344827586</v>
      </c>
    </row>
    <row r="47" spans="1:5" ht="14.25">
      <c r="A47" s="17"/>
      <c r="B47" s="12"/>
      <c r="C47" s="13" t="s">
        <v>153</v>
      </c>
      <c r="D47" s="23">
        <v>9</v>
      </c>
      <c r="E47" s="15">
        <f>D47/(D45+D46+D47)</f>
        <v>0.3103448275862069</v>
      </c>
    </row>
    <row r="48" spans="1:5" ht="14.25" customHeight="1">
      <c r="A48" s="17"/>
      <c r="B48" s="12" t="s">
        <v>154</v>
      </c>
      <c r="C48" s="13" t="s">
        <v>155</v>
      </c>
      <c r="D48" s="23">
        <v>18</v>
      </c>
      <c r="E48" s="15">
        <f>D48/(D48+D49+D50+D51+D52+D53+D54)</f>
        <v>0.3333333333333333</v>
      </c>
    </row>
    <row r="49" spans="1:5" ht="14.25">
      <c r="A49" s="17"/>
      <c r="B49" s="12"/>
      <c r="C49" s="13" t="s">
        <v>156</v>
      </c>
      <c r="D49" s="23">
        <v>4</v>
      </c>
      <c r="E49" s="15">
        <f>D49/(D48+D49+D50+D51+D52+D53+D54)</f>
        <v>0.07407407407407407</v>
      </c>
    </row>
    <row r="50" spans="1:5" ht="14.25">
      <c r="A50" s="17"/>
      <c r="B50" s="12"/>
      <c r="C50" s="13" t="s">
        <v>157</v>
      </c>
      <c r="D50" s="23">
        <v>5</v>
      </c>
      <c r="E50" s="15">
        <f>D50/(D48+D49+D50+D51+D52+D53+D54)</f>
        <v>0.09259259259259259</v>
      </c>
    </row>
    <row r="51" spans="1:5" ht="14.25">
      <c r="A51" s="17"/>
      <c r="B51" s="12"/>
      <c r="C51" s="13" t="s">
        <v>158</v>
      </c>
      <c r="D51" s="23">
        <v>8</v>
      </c>
      <c r="E51" s="15">
        <f>D51/(D48+D49+D50+D51+D52+D53+D54)</f>
        <v>0.14814814814814814</v>
      </c>
    </row>
    <row r="52" spans="1:5" ht="14.25">
      <c r="A52" s="17"/>
      <c r="B52" s="12"/>
      <c r="C52" s="13" t="s">
        <v>159</v>
      </c>
      <c r="D52" s="23">
        <v>11</v>
      </c>
      <c r="E52" s="15">
        <f>D52/(D48+D49+D50+D51+D52+D53+D54)</f>
        <v>0.2037037037037037</v>
      </c>
    </row>
    <row r="53" spans="1:5" ht="14.25">
      <c r="A53" s="17"/>
      <c r="B53" s="12"/>
      <c r="C53" s="13" t="s">
        <v>160</v>
      </c>
      <c r="D53" s="23">
        <v>3</v>
      </c>
      <c r="E53" s="15">
        <f>D53/(D48+D49+D50+D51+D52+D53+D54)</f>
        <v>0.05555555555555555</v>
      </c>
    </row>
    <row r="54" spans="1:5" ht="14.25">
      <c r="A54" s="17"/>
      <c r="B54" s="12"/>
      <c r="C54" s="13" t="s">
        <v>161</v>
      </c>
      <c r="D54" s="23">
        <v>5</v>
      </c>
      <c r="E54" s="15">
        <f>D54/(D48+D49+D50+D51+D52+D53+D54)</f>
        <v>0.09259259259259259</v>
      </c>
    </row>
    <row r="55" spans="1:5" ht="14.25" customHeight="1">
      <c r="A55" s="17"/>
      <c r="B55" s="12" t="s">
        <v>162</v>
      </c>
      <c r="C55" s="13" t="s">
        <v>163</v>
      </c>
      <c r="D55" s="23">
        <v>4</v>
      </c>
      <c r="E55" s="15">
        <f>D55/(D55+D56+D57+D58+D59+D60)</f>
        <v>0.13793103448275862</v>
      </c>
    </row>
    <row r="56" spans="1:5" ht="14.25">
      <c r="A56" s="17"/>
      <c r="B56" s="12"/>
      <c r="C56" s="13" t="s">
        <v>164</v>
      </c>
      <c r="D56" s="23">
        <v>6</v>
      </c>
      <c r="E56" s="15">
        <f>D56/(D55+D56+D57+D58+D59+D60)</f>
        <v>0.20689655172413793</v>
      </c>
    </row>
    <row r="57" spans="1:5" ht="14.25">
      <c r="A57" s="17"/>
      <c r="B57" s="12"/>
      <c r="C57" s="13" t="s">
        <v>165</v>
      </c>
      <c r="D57" s="23">
        <v>1</v>
      </c>
      <c r="E57" s="15">
        <f>D57/(D55+D56+D57+D58+D59+D60)</f>
        <v>0.034482758620689655</v>
      </c>
    </row>
    <row r="58" spans="1:5" ht="14.25">
      <c r="A58" s="17"/>
      <c r="B58" s="12"/>
      <c r="C58" s="13" t="s">
        <v>166</v>
      </c>
      <c r="D58" s="23">
        <v>4</v>
      </c>
      <c r="E58" s="15">
        <f>D58/(D55+D56+D57+D58+D59+D60)</f>
        <v>0.13793103448275862</v>
      </c>
    </row>
    <row r="59" spans="1:5" ht="14.25">
      <c r="A59" s="17"/>
      <c r="B59" s="12"/>
      <c r="C59" s="13" t="s">
        <v>167</v>
      </c>
      <c r="D59" s="23">
        <v>13</v>
      </c>
      <c r="E59" s="15">
        <f>D59/(D55+D56+D57+D58+D59+D60)</f>
        <v>0.4482758620689655</v>
      </c>
    </row>
    <row r="60" spans="1:5" ht="14.25">
      <c r="A60" s="17"/>
      <c r="B60" s="12"/>
      <c r="C60" s="13" t="s">
        <v>120</v>
      </c>
      <c r="D60" s="23">
        <v>1</v>
      </c>
      <c r="E60" s="15">
        <f>D60/(D55+D56+D57+D58+D59+D60)</f>
        <v>0.034482758620689655</v>
      </c>
    </row>
    <row r="61" spans="1:5" ht="14.25">
      <c r="A61" s="17"/>
      <c r="B61" s="18" t="s">
        <v>168</v>
      </c>
      <c r="C61" s="13" t="s">
        <v>169</v>
      </c>
      <c r="D61" s="23">
        <v>1</v>
      </c>
      <c r="E61" s="15">
        <f>D61/(D61+D62+D63+D64)</f>
        <v>0.034482758620689655</v>
      </c>
    </row>
    <row r="62" spans="1:5" ht="14.25">
      <c r="A62" s="17"/>
      <c r="B62" s="19"/>
      <c r="C62" s="13" t="s">
        <v>28</v>
      </c>
      <c r="D62" s="23">
        <v>2</v>
      </c>
      <c r="E62" s="15">
        <f>D62/(D61+D62+D63+D64)</f>
        <v>0.06896551724137931</v>
      </c>
    </row>
    <row r="63" spans="1:5" ht="14.25">
      <c r="A63" s="17"/>
      <c r="B63" s="19"/>
      <c r="C63" s="13" t="s">
        <v>29</v>
      </c>
      <c r="D63" s="23">
        <v>10</v>
      </c>
      <c r="E63" s="15">
        <f>D63/(D61+D62+D63+D64)</f>
        <v>0.3448275862068966</v>
      </c>
    </row>
    <row r="64" spans="1:5" ht="14.25">
      <c r="A64" s="20"/>
      <c r="B64" s="21"/>
      <c r="C64" s="13" t="s">
        <v>170</v>
      </c>
      <c r="D64" s="23">
        <v>16</v>
      </c>
      <c r="E64" s="15">
        <f>D64/(D61+D62+D63+D64)</f>
        <v>0.5517241379310345</v>
      </c>
    </row>
    <row r="65" spans="1:5" ht="14.25" customHeight="1">
      <c r="A65" s="11" t="s">
        <v>30</v>
      </c>
      <c r="B65" s="12" t="s">
        <v>171</v>
      </c>
      <c r="C65" s="13" t="s">
        <v>172</v>
      </c>
      <c r="D65" s="23">
        <v>4</v>
      </c>
      <c r="E65" s="15">
        <f>D65/(D65+D66+D67)</f>
        <v>0.13793103448275862</v>
      </c>
    </row>
    <row r="66" spans="1:5" ht="14.25">
      <c r="A66" s="11"/>
      <c r="B66" s="12"/>
      <c r="C66" s="13" t="s">
        <v>173</v>
      </c>
      <c r="D66" s="23">
        <v>24</v>
      </c>
      <c r="E66" s="15">
        <f>D66/(D65+D66+D67)</f>
        <v>0.8275862068965517</v>
      </c>
    </row>
    <row r="67" spans="1:5" ht="14.25">
      <c r="A67" s="11"/>
      <c r="B67" s="12"/>
      <c r="C67" s="13" t="s">
        <v>174</v>
      </c>
      <c r="D67" s="24">
        <v>1</v>
      </c>
      <c r="E67" s="15">
        <f>D67/(D65+D66+D67)</f>
        <v>0.034482758620689655</v>
      </c>
    </row>
    <row r="68" spans="1:5" ht="14.25" customHeight="1">
      <c r="A68" s="11"/>
      <c r="B68" s="12" t="s">
        <v>175</v>
      </c>
      <c r="C68" s="13" t="s">
        <v>176</v>
      </c>
      <c r="D68" s="23">
        <v>3</v>
      </c>
      <c r="E68" s="15">
        <f>D68/(D68+D69+D70)</f>
        <v>0.10344827586206896</v>
      </c>
    </row>
    <row r="69" spans="1:5" ht="14.25">
      <c r="A69" s="11"/>
      <c r="B69" s="12"/>
      <c r="C69" s="13" t="s">
        <v>177</v>
      </c>
      <c r="D69" s="23">
        <v>16</v>
      </c>
      <c r="E69" s="15">
        <f>D69/(D68+D69+D70)</f>
        <v>0.5517241379310345</v>
      </c>
    </row>
    <row r="70" spans="1:5" ht="14.25">
      <c r="A70" s="11"/>
      <c r="B70" s="12"/>
      <c r="C70" s="13" t="s">
        <v>178</v>
      </c>
      <c r="D70" s="23">
        <v>10</v>
      </c>
      <c r="E70" s="15">
        <f>D70/(D68+D69+D70)</f>
        <v>0.3448275862068966</v>
      </c>
    </row>
    <row r="71" spans="1:5" ht="14.25" customHeight="1">
      <c r="A71" s="11"/>
      <c r="B71" s="12" t="s">
        <v>179</v>
      </c>
      <c r="C71" s="13" t="s">
        <v>180</v>
      </c>
      <c r="D71" s="23">
        <v>11</v>
      </c>
      <c r="E71" s="15">
        <f>D71/(D71+D72+D73+D74)</f>
        <v>0.3793103448275862</v>
      </c>
    </row>
    <row r="72" spans="1:5" ht="14.25">
      <c r="A72" s="11"/>
      <c r="B72" s="12"/>
      <c r="C72" s="13" t="s">
        <v>181</v>
      </c>
      <c r="D72" s="23">
        <v>1</v>
      </c>
      <c r="E72" s="15">
        <f>D72/(D71+D72+D73+D74)</f>
        <v>0.034482758620689655</v>
      </c>
    </row>
    <row r="73" spans="1:5" ht="14.25">
      <c r="A73" s="11"/>
      <c r="B73" s="12"/>
      <c r="C73" s="13" t="s">
        <v>182</v>
      </c>
      <c r="D73" s="23">
        <v>16</v>
      </c>
      <c r="E73" s="15">
        <f>D73/(D71+D72+D73+D74)</f>
        <v>0.5517241379310345</v>
      </c>
    </row>
    <row r="74" spans="1:5" ht="14.25">
      <c r="A74" s="11"/>
      <c r="B74" s="12"/>
      <c r="C74" s="13" t="s">
        <v>183</v>
      </c>
      <c r="D74" s="23">
        <v>1</v>
      </c>
      <c r="E74" s="15">
        <f>D74/(D71+D72+D73+D74)</f>
        <v>0.034482758620689655</v>
      </c>
    </row>
    <row r="75" spans="1:5" ht="14.25" customHeight="1">
      <c r="A75" s="11"/>
      <c r="B75" s="12" t="s">
        <v>184</v>
      </c>
      <c r="C75" s="13" t="s">
        <v>185</v>
      </c>
      <c r="D75" s="23">
        <v>6</v>
      </c>
      <c r="E75" s="15">
        <f>D75/(D75+D76+D77+D78)</f>
        <v>0.20689655172413793</v>
      </c>
    </row>
    <row r="76" spans="1:5" ht="14.25">
      <c r="A76" s="11"/>
      <c r="B76" s="12"/>
      <c r="C76" s="13" t="s">
        <v>186</v>
      </c>
      <c r="D76" s="23">
        <v>15</v>
      </c>
      <c r="E76" s="15">
        <f>D76/(D75+D76+D77+D78)</f>
        <v>0.5172413793103449</v>
      </c>
    </row>
    <row r="77" spans="1:5" ht="14.25">
      <c r="A77" s="11"/>
      <c r="B77" s="12"/>
      <c r="C77" s="13" t="s">
        <v>133</v>
      </c>
      <c r="D77" s="23">
        <v>7</v>
      </c>
      <c r="E77" s="15">
        <f>D77/(D75+D76+D77+D78)</f>
        <v>0.2413793103448276</v>
      </c>
    </row>
    <row r="78" spans="1:5" ht="14.25">
      <c r="A78" s="11"/>
      <c r="B78" s="12"/>
      <c r="C78" s="13" t="s">
        <v>187</v>
      </c>
      <c r="D78" s="23">
        <v>1</v>
      </c>
      <c r="E78" s="15">
        <f>D78/(D76+D77+D78+D79)</f>
        <v>0.043478260869565216</v>
      </c>
    </row>
  </sheetData>
  <sheetProtection/>
  <mergeCells count="24">
    <mergeCell ref="A1:E1"/>
    <mergeCell ref="A2:E2"/>
    <mergeCell ref="A3:B3"/>
    <mergeCell ref="A4:A38"/>
    <mergeCell ref="B4:B6"/>
    <mergeCell ref="B7:B9"/>
    <mergeCell ref="B31:B35"/>
    <mergeCell ref="B36:B38"/>
    <mergeCell ref="B61:B64"/>
    <mergeCell ref="A39:A64"/>
    <mergeCell ref="B45:B47"/>
    <mergeCell ref="B48:B54"/>
    <mergeCell ref="B55:B60"/>
    <mergeCell ref="A65:A78"/>
    <mergeCell ref="B65:B67"/>
    <mergeCell ref="B68:B70"/>
    <mergeCell ref="B71:B74"/>
    <mergeCell ref="B75:B78"/>
    <mergeCell ref="B39:B44"/>
    <mergeCell ref="B10:B12"/>
    <mergeCell ref="B13:B18"/>
    <mergeCell ref="B19:B22"/>
    <mergeCell ref="B23:B26"/>
    <mergeCell ref="B27:B3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2007-12-29T03:04:06Z</cp:lastPrinted>
  <dcterms:created xsi:type="dcterms:W3CDTF">1996-12-17T01:32:42Z</dcterms:created>
  <dcterms:modified xsi:type="dcterms:W3CDTF">2015-05-25T08:29:10Z</dcterms:modified>
  <cp:category/>
  <cp:version/>
  <cp:contentType/>
  <cp:contentStatus/>
</cp:coreProperties>
</file>